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238" windowHeight="4565" activeTab="0"/>
  </bookViews>
  <sheets>
    <sheet name="ΚΑΤΑΣΤΑΣ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5">'5'!$A$1:$D$23</definedName>
    <definedName name="_xlnm.Print_Area" localSheetId="6">'6'!$A$1:$D$23</definedName>
    <definedName name="_xlnm.Print_Area" localSheetId="9">'9'!$A$1:$D$23</definedName>
    <definedName name="_xlnm.Print_Area" localSheetId="0">'ΚΑΤΑΣΤΑΣΗ'!$A$1:$P$32</definedName>
    <definedName name="Z_81342940_A1DD_11D3_8D36_DA7FABA65433_.wvu.PrintArea" localSheetId="5" hidden="1">'5'!$A$1:$D$23</definedName>
    <definedName name="Z_81342940_A1DD_11D3_8D36_DA7FABA65433_.wvu.PrintArea" localSheetId="6" hidden="1">'6'!$A$1:$D$23</definedName>
    <definedName name="Z_81342940_A1DD_11D3_8D36_DA7FABA65433_.wvu.PrintArea" localSheetId="9" hidden="1">'9'!$A$1:$D$23</definedName>
    <definedName name="Z_81342940_A1DD_11D3_8D36_DA7FABA65433_.wvu.PrintArea" localSheetId="0" hidden="1">'ΚΑΤΑΣΤΑΣΗ'!$A$1:$P$32</definedName>
  </definedNames>
  <calcPr fullCalcOnLoad="1"/>
</workbook>
</file>

<file path=xl/sharedStrings.xml><?xml version="1.0" encoding="utf-8"?>
<sst xmlns="http://schemas.openxmlformats.org/spreadsheetml/2006/main" count="285" uniqueCount="36">
  <si>
    <t>SOURCES</t>
  </si>
  <si>
    <t>1964-72</t>
  </si>
  <si>
    <t>1973-80</t>
  </si>
  <si>
    <t>1964-80</t>
  </si>
  <si>
    <t>1.SCALE</t>
  </si>
  <si>
    <t>2.INFLATION</t>
  </si>
  <si>
    <t xml:space="preserve">3.TECHNICAL </t>
  </si>
  <si>
    <t xml:space="preserve">   CHANGE</t>
  </si>
  <si>
    <t>4.TOTAL</t>
  </si>
  <si>
    <t>I 1</t>
  </si>
  <si>
    <t>SCEF</t>
  </si>
  <si>
    <t>INEF</t>
  </si>
  <si>
    <t>ECT</t>
  </si>
  <si>
    <t>64-72</t>
  </si>
  <si>
    <t>73-80</t>
  </si>
  <si>
    <t>64-80</t>
  </si>
  <si>
    <t>I 2</t>
  </si>
  <si>
    <t>I 3</t>
  </si>
  <si>
    <t>I 4</t>
  </si>
  <si>
    <t>I 5</t>
  </si>
  <si>
    <t>I 6</t>
  </si>
  <si>
    <t>I 7</t>
  </si>
  <si>
    <t>I 8</t>
  </si>
  <si>
    <t>I 9</t>
  </si>
  <si>
    <t>I 10</t>
  </si>
  <si>
    <t>I 11</t>
  </si>
  <si>
    <t>I 12</t>
  </si>
  <si>
    <t>I 13</t>
  </si>
  <si>
    <t>I 14</t>
  </si>
  <si>
    <t>I 15</t>
  </si>
  <si>
    <t>I 16</t>
  </si>
  <si>
    <t>I 17</t>
  </si>
  <si>
    <t>I 18</t>
  </si>
  <si>
    <t>I 19</t>
  </si>
  <si>
    <t>I 20</t>
  </si>
  <si>
    <t xml:space="preserve">  Table 2: Influence of Inflation on total factor productivity growth</t>
  </si>
</sst>
</file>

<file path=xl/styles.xml><?xml version="1.0" encoding="utf-8"?>
<styleSheet xmlns="http://schemas.openxmlformats.org/spreadsheetml/2006/main">
  <numFmts count="1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E+00"/>
    <numFmt numFmtId="172" formatCode="0.000000000000000E+00"/>
    <numFmt numFmtId="173" formatCode="0.0"/>
    <numFmt numFmtId="174" formatCode="0.000"/>
  </numFmts>
  <fonts count="1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6"/>
      <name val="Arial Greek"/>
      <family val="0"/>
    </font>
    <font>
      <b/>
      <sz val="10"/>
      <color indexed="32"/>
      <name val="Arial Greek"/>
      <family val="2"/>
    </font>
    <font>
      <b/>
      <sz val="10"/>
      <color indexed="37"/>
      <name val="Arial Greek"/>
      <family val="2"/>
    </font>
    <font>
      <b/>
      <sz val="10"/>
      <color indexed="8"/>
      <name val="Arial Greek"/>
      <family val="2"/>
    </font>
    <font>
      <b/>
      <sz val="8"/>
      <name val="Arial Greek"/>
      <family val="0"/>
    </font>
    <font>
      <b/>
      <sz val="8"/>
      <color indexed="32"/>
      <name val="Arial Greek"/>
      <family val="0"/>
    </font>
    <font>
      <b/>
      <sz val="8"/>
      <color indexed="8"/>
      <name val="Arial Greek"/>
      <family val="0"/>
    </font>
    <font>
      <b/>
      <sz val="11"/>
      <name val="Arial Greek"/>
      <family val="2"/>
    </font>
    <font>
      <sz val="9"/>
      <name val="Arial Greek"/>
      <family val="2"/>
    </font>
    <font>
      <sz val="9"/>
      <color indexed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0" fontId="1" fillId="0" borderId="4" xfId="0" applyNumberFormat="1" applyFont="1" applyBorder="1" applyAlignment="1">
      <alignment/>
    </xf>
    <xf numFmtId="0" fontId="6" fillId="3" borderId="4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4" borderId="4" xfId="0" applyFont="1" applyFill="1" applyBorder="1" applyAlignment="1">
      <alignment horizontal="right"/>
    </xf>
    <xf numFmtId="168" fontId="1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2" borderId="5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9" fillId="2" borderId="7" xfId="0" applyFont="1" applyFill="1" applyBorder="1" applyAlignment="1" applyProtection="1">
      <alignment horizontal="centerContinuous"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3" borderId="8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170" fontId="8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170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8" fillId="4" borderId="3" xfId="0" applyFont="1" applyFill="1" applyBorder="1" applyAlignment="1" applyProtection="1">
      <alignment horizontal="centerContinuous"/>
      <protection locked="0"/>
    </xf>
    <xf numFmtId="0" fontId="8" fillId="0" borderId="3" xfId="0" applyFont="1" applyBorder="1" applyAlignment="1" applyProtection="1">
      <alignment horizontal="centerContinuous"/>
      <protection locked="0"/>
    </xf>
    <xf numFmtId="0" fontId="9" fillId="0" borderId="1" xfId="0" applyFont="1" applyBorder="1" applyAlignment="1" applyProtection="1">
      <alignment/>
      <protection locked="0"/>
    </xf>
    <xf numFmtId="170" fontId="10" fillId="0" borderId="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0" fontId="8" fillId="4" borderId="12" xfId="0" applyNumberFormat="1" applyFont="1" applyFill="1" applyBorder="1" applyAlignment="1" applyProtection="1">
      <alignment/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169" fontId="8" fillId="0" borderId="9" xfId="0" applyNumberFormat="1" applyFont="1" applyBorder="1" applyAlignment="1" applyProtection="1">
      <alignment/>
      <protection locked="0"/>
    </xf>
    <xf numFmtId="169" fontId="8" fillId="0" borderId="12" xfId="0" applyNumberFormat="1" applyFont="1" applyBorder="1" applyAlignment="1" applyProtection="1">
      <alignment/>
      <protection locked="0"/>
    </xf>
    <xf numFmtId="169" fontId="8" fillId="0" borderId="1" xfId="0" applyNumberFormat="1" applyFont="1" applyBorder="1" applyAlignment="1" applyProtection="1">
      <alignment/>
      <protection locked="0"/>
    </xf>
    <xf numFmtId="169" fontId="10" fillId="0" borderId="1" xfId="0" applyNumberFormat="1" applyFont="1" applyBorder="1" applyAlignment="1" applyProtection="1">
      <alignment/>
      <protection locked="0"/>
    </xf>
    <xf numFmtId="169" fontId="8" fillId="0" borderId="10" xfId="0" applyNumberFormat="1" applyFont="1" applyBorder="1" applyAlignment="1" applyProtection="1">
      <alignment/>
      <protection locked="0"/>
    </xf>
    <xf numFmtId="169" fontId="8" fillId="0" borderId="11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67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67" fontId="13" fillId="0" borderId="1" xfId="0" applyNumberFormat="1" applyFont="1" applyBorder="1" applyAlignment="1" applyProtection="1">
      <alignment/>
      <protection locked="0"/>
    </xf>
    <xf numFmtId="174" fontId="12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F23">
      <selection activeCell="N41" sqref="N41"/>
    </sheetView>
  </sheetViews>
  <sheetFormatPr defaultColWidth="9.00390625" defaultRowHeight="12.75"/>
  <cols>
    <col min="1" max="1" width="13.25390625" style="19" customWidth="1"/>
    <col min="2" max="2" width="7.375" style="19" customWidth="1"/>
    <col min="3" max="4" width="7.00390625" style="19" customWidth="1"/>
    <col min="5" max="5" width="7.25390625" style="19" customWidth="1"/>
    <col min="6" max="6" width="7.00390625" style="19" customWidth="1"/>
    <col min="7" max="7" width="7.125" style="19" customWidth="1"/>
    <col min="8" max="9" width="7.00390625" style="19" customWidth="1"/>
    <col min="10" max="10" width="7.25390625" style="19" customWidth="1"/>
    <col min="11" max="16" width="7.00390625" style="19" customWidth="1"/>
    <col min="17" max="17" width="13.625" style="19" customWidth="1"/>
    <col min="18" max="18" width="9.00390625" style="19" customWidth="1"/>
    <col min="19" max="19" width="13.50390625" style="19" customWidth="1"/>
    <col min="20" max="22" width="9.00390625" style="19" customWidth="1"/>
    <col min="23" max="23" width="11.00390625" style="19" bestFit="1" customWidth="1"/>
    <col min="24" max="16384" width="9.00390625" style="19" customWidth="1"/>
  </cols>
  <sheetData>
    <row r="1" spans="1:16" ht="13.5" customHeight="1" thickBo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1.25" thickBot="1">
      <c r="A2" s="40" t="s">
        <v>0</v>
      </c>
      <c r="B2" s="13"/>
      <c r="C2" s="18">
        <v>20</v>
      </c>
      <c r="D2" s="15"/>
      <c r="E2" s="16"/>
      <c r="F2" s="14">
        <v>21</v>
      </c>
      <c r="G2" s="17"/>
      <c r="H2" s="13"/>
      <c r="I2" s="18">
        <v>22</v>
      </c>
      <c r="J2" s="15"/>
      <c r="K2" s="13"/>
      <c r="L2" s="18">
        <v>23</v>
      </c>
      <c r="M2" s="15"/>
      <c r="N2" s="13"/>
      <c r="O2" s="18">
        <v>24</v>
      </c>
      <c r="P2" s="15"/>
    </row>
    <row r="3" spans="1:16" ht="11.25" customHeight="1" thickBot="1">
      <c r="A3" s="20"/>
      <c r="B3" s="21" t="s">
        <v>1</v>
      </c>
      <c r="C3" s="21" t="s">
        <v>2</v>
      </c>
      <c r="D3" s="21" t="s">
        <v>3</v>
      </c>
      <c r="E3" s="21" t="s">
        <v>1</v>
      </c>
      <c r="F3" s="21" t="s">
        <v>2</v>
      </c>
      <c r="G3" s="21" t="s">
        <v>3</v>
      </c>
      <c r="H3" s="21" t="s">
        <v>1</v>
      </c>
      <c r="I3" s="21" t="s">
        <v>2</v>
      </c>
      <c r="J3" s="21" t="s">
        <v>3</v>
      </c>
      <c r="K3" s="21" t="s">
        <v>1</v>
      </c>
      <c r="L3" s="21" t="s">
        <v>2</v>
      </c>
      <c r="M3" s="21" t="s">
        <v>3</v>
      </c>
      <c r="N3" s="21" t="s">
        <v>1</v>
      </c>
      <c r="O3" s="21" t="s">
        <v>2</v>
      </c>
      <c r="P3" s="21" t="s">
        <v>3</v>
      </c>
    </row>
    <row r="4" spans="1:16" ht="11.25" thickBot="1">
      <c r="A4" s="22" t="s">
        <v>4</v>
      </c>
      <c r="B4" s="23">
        <v>0.0637024444444444</v>
      </c>
      <c r="C4" s="23">
        <v>0.0421677125</v>
      </c>
      <c r="D4" s="23">
        <v>0.0535684529411765</v>
      </c>
      <c r="E4" s="24">
        <v>0.07277688888888889</v>
      </c>
      <c r="F4" s="24">
        <v>0.025622062499999997</v>
      </c>
      <c r="G4" s="25">
        <v>0.05058638235294118</v>
      </c>
      <c r="H4" s="24">
        <v>0.015161555555555558</v>
      </c>
      <c r="I4" s="24">
        <v>0.023338485</v>
      </c>
      <c r="J4" s="25">
        <v>0.019009522352941177</v>
      </c>
      <c r="K4" s="24">
        <v>0.03545455555555555</v>
      </c>
      <c r="L4" s="24">
        <v>0.026605168250000002</v>
      </c>
      <c r="M4" s="25">
        <v>0.03129013799999999</v>
      </c>
      <c r="N4" s="24">
        <v>0.05745333333333333</v>
      </c>
      <c r="O4" s="24">
        <v>0.0537946375</v>
      </c>
      <c r="P4" s="25">
        <v>0.055731594117647054</v>
      </c>
    </row>
    <row r="5" spans="1:16" ht="11.25" thickBot="1">
      <c r="A5" s="22" t="s">
        <v>5</v>
      </c>
      <c r="B5" s="26">
        <v>0.0012331500000000001</v>
      </c>
      <c r="C5" s="26">
        <v>0.002794025</v>
      </c>
      <c r="D5" s="26">
        <v>0.008686334615384615</v>
      </c>
      <c r="E5" s="27">
        <v>0.0006994477777777777</v>
      </c>
      <c r="F5" s="27">
        <v>0.019944125</v>
      </c>
      <c r="G5" s="28">
        <v>0.009755766470588236</v>
      </c>
      <c r="H5" s="27">
        <v>0.0006349633333333334</v>
      </c>
      <c r="I5" s="27">
        <v>0.016688237499999998</v>
      </c>
      <c r="J5" s="28">
        <v>0.008189445294117647</v>
      </c>
      <c r="K5" s="27">
        <v>0.0014930966666666667</v>
      </c>
      <c r="L5" s="27">
        <v>0.021280125</v>
      </c>
      <c r="M5" s="28">
        <v>0.010804639411764705</v>
      </c>
      <c r="N5" s="27">
        <v>0.00016431599999999996</v>
      </c>
      <c r="O5" s="27">
        <v>0.0164851125</v>
      </c>
      <c r="P5" s="28">
        <v>0.007844690823529413</v>
      </c>
    </row>
    <row r="6" spans="1:16" ht="11.25" thickBot="1">
      <c r="A6" s="29" t="s">
        <v>6</v>
      </c>
      <c r="B6" s="39">
        <v>0.0230964444444444</v>
      </c>
      <c r="C6" s="39">
        <v>0.022296375</v>
      </c>
      <c r="D6" s="39">
        <v>0.0227199411764706</v>
      </c>
      <c r="E6" s="30">
        <v>0.05676866666666666</v>
      </c>
      <c r="F6" s="30">
        <v>0.039671375</v>
      </c>
      <c r="G6" s="31">
        <v>0.048722882352941164</v>
      </c>
      <c r="H6" s="32">
        <v>0.059622777777777775</v>
      </c>
      <c r="I6" s="32">
        <v>0.04188987499999999</v>
      </c>
      <c r="J6" s="32">
        <v>0.05127788235294117</v>
      </c>
      <c r="K6" s="32">
        <v>0.04951077777777777</v>
      </c>
      <c r="L6" s="32">
        <v>0.036129999999999995</v>
      </c>
      <c r="M6" s="32">
        <v>0.043213941176470594</v>
      </c>
      <c r="N6" s="32">
        <v>0.054036777777777774</v>
      </c>
      <c r="O6" s="32">
        <v>0.038785375</v>
      </c>
      <c r="P6" s="32">
        <v>0.04685964705882353</v>
      </c>
    </row>
    <row r="7" spans="1:23" ht="11.25" customHeight="1" thickBot="1">
      <c r="A7" s="33" t="s">
        <v>7</v>
      </c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7"/>
      <c r="R7" s="47"/>
      <c r="S7" s="47"/>
      <c r="U7" s="50"/>
      <c r="W7" s="51"/>
    </row>
    <row r="8" spans="1:23" ht="14.25" customHeight="1" thickBot="1">
      <c r="A8" s="36" t="s">
        <v>8</v>
      </c>
      <c r="B8" s="37">
        <f>B4-B5-B6</f>
        <v>0.039372849999999994</v>
      </c>
      <c r="C8" s="37">
        <f aca="true" t="shared" si="0" ref="C8:P8">C4-C5-C6</f>
        <v>0.017077312500000004</v>
      </c>
      <c r="D8" s="37">
        <f t="shared" si="0"/>
        <v>0.022162177149321286</v>
      </c>
      <c r="E8" s="37">
        <f t="shared" si="0"/>
        <v>0.01530877444444445</v>
      </c>
      <c r="F8" s="37">
        <f t="shared" si="0"/>
        <v>-0.0339934375</v>
      </c>
      <c r="G8" s="37">
        <f t="shared" si="0"/>
        <v>-0.007892266470588216</v>
      </c>
      <c r="H8" s="37">
        <f t="shared" si="0"/>
        <v>-0.04509618555555555</v>
      </c>
      <c r="I8" s="37">
        <f t="shared" si="0"/>
        <v>-0.035239627499999995</v>
      </c>
      <c r="J8" s="37">
        <f t="shared" si="0"/>
        <v>-0.040457805294117646</v>
      </c>
      <c r="K8" s="37">
        <f t="shared" si="0"/>
        <v>-0.015549318888888886</v>
      </c>
      <c r="L8" s="37">
        <f t="shared" si="0"/>
        <v>-0.030804956749999994</v>
      </c>
      <c r="M8" s="37">
        <f t="shared" si="0"/>
        <v>-0.02272844258823531</v>
      </c>
      <c r="N8" s="37">
        <f t="shared" si="0"/>
        <v>0.003252239555555557</v>
      </c>
      <c r="O8" s="37">
        <f t="shared" si="0"/>
        <v>-0.0014758500000000008</v>
      </c>
      <c r="P8" s="37">
        <f t="shared" si="0"/>
        <v>0.0010272562352941148</v>
      </c>
      <c r="Q8" s="47"/>
      <c r="R8" s="47"/>
      <c r="S8" s="47"/>
      <c r="U8" s="47"/>
      <c r="W8" s="51"/>
    </row>
    <row r="9" spans="17:23" ht="15.75" customHeight="1" thickBot="1">
      <c r="Q9" s="48"/>
      <c r="R9" s="47"/>
      <c r="S9" s="47"/>
      <c r="U9" s="47"/>
      <c r="W9" s="51"/>
    </row>
    <row r="10" spans="1:23" ht="12" thickBot="1">
      <c r="A10" s="40" t="s">
        <v>0</v>
      </c>
      <c r="B10" s="13"/>
      <c r="C10" s="18">
        <v>25</v>
      </c>
      <c r="D10" s="15"/>
      <c r="E10" s="16"/>
      <c r="F10" s="14">
        <v>26</v>
      </c>
      <c r="G10" s="17"/>
      <c r="H10" s="13"/>
      <c r="I10" s="18">
        <v>27</v>
      </c>
      <c r="J10" s="15"/>
      <c r="K10" s="13"/>
      <c r="L10" s="18">
        <v>28</v>
      </c>
      <c r="M10" s="15"/>
      <c r="N10" s="13"/>
      <c r="O10" s="18">
        <v>29</v>
      </c>
      <c r="P10" s="15"/>
      <c r="Q10" s="47"/>
      <c r="R10" s="47"/>
      <c r="S10" s="48"/>
      <c r="U10" s="47"/>
      <c r="W10" s="51"/>
    </row>
    <row r="11" spans="1:23" ht="12" thickBot="1">
      <c r="A11" s="20"/>
      <c r="B11" s="21" t="s">
        <v>1</v>
      </c>
      <c r="C11" s="21" t="s">
        <v>2</v>
      </c>
      <c r="D11" s="21" t="s">
        <v>3</v>
      </c>
      <c r="E11" s="21" t="s">
        <v>1</v>
      </c>
      <c r="F11" s="21" t="s">
        <v>2</v>
      </c>
      <c r="G11" s="21" t="s">
        <v>3</v>
      </c>
      <c r="H11" s="21" t="s">
        <v>1</v>
      </c>
      <c r="I11" s="21" t="s">
        <v>2</v>
      </c>
      <c r="J11" s="21" t="s">
        <v>3</v>
      </c>
      <c r="K11" s="21" t="s">
        <v>1</v>
      </c>
      <c r="L11" s="21" t="s">
        <v>2</v>
      </c>
      <c r="M11" s="21" t="s">
        <v>3</v>
      </c>
      <c r="N11" s="21" t="s">
        <v>1</v>
      </c>
      <c r="O11" s="21" t="s">
        <v>2</v>
      </c>
      <c r="P11" s="21" t="s">
        <v>3</v>
      </c>
      <c r="Q11" s="47"/>
      <c r="R11" s="47"/>
      <c r="S11" s="47"/>
      <c r="U11" s="47"/>
      <c r="W11" s="51"/>
    </row>
    <row r="12" spans="1:23" ht="12" thickBot="1">
      <c r="A12" s="22" t="s">
        <v>4</v>
      </c>
      <c r="B12" s="24">
        <v>0.06943955555555555</v>
      </c>
      <c r="C12" s="24">
        <v>0.012100637500000002</v>
      </c>
      <c r="D12" s="25">
        <v>0.042456535294117644</v>
      </c>
      <c r="E12" s="24">
        <v>0.045190499999999995</v>
      </c>
      <c r="F12" s="24">
        <v>0.013026446249999999</v>
      </c>
      <c r="G12" s="25">
        <v>0.030054474705882347</v>
      </c>
      <c r="H12" s="24">
        <v>0.045150098888888886</v>
      </c>
      <c r="I12" s="24">
        <v>0.006382862500000004</v>
      </c>
      <c r="J12" s="25">
        <v>0.02690669352941176</v>
      </c>
      <c r="K12" s="24">
        <v>0.03879488888888889</v>
      </c>
      <c r="L12" s="24">
        <v>0.031424675</v>
      </c>
      <c r="M12" s="25">
        <v>0.035326552941176474</v>
      </c>
      <c r="N12" s="24">
        <v>0.014612913333333331</v>
      </c>
      <c r="O12" s="24">
        <v>0.04279535</v>
      </c>
      <c r="P12" s="25">
        <v>0.027875236470588236</v>
      </c>
      <c r="Q12" s="47"/>
      <c r="R12" s="47"/>
      <c r="S12" s="47"/>
      <c r="U12" s="47"/>
      <c r="W12" s="51"/>
    </row>
    <row r="13" spans="1:23" ht="12" thickBot="1">
      <c r="A13" s="22" t="s">
        <v>5</v>
      </c>
      <c r="B13" s="27">
        <v>0.00461821</v>
      </c>
      <c r="C13" s="27">
        <v>0.0305985</v>
      </c>
      <c r="D13" s="28">
        <v>0.016844228823529414</v>
      </c>
      <c r="E13" s="27">
        <v>0.0013008649999999998</v>
      </c>
      <c r="F13" s="27">
        <v>0.011598975</v>
      </c>
      <c r="G13" s="28">
        <v>0.0061470344117647065</v>
      </c>
      <c r="H13" s="27">
        <v>0.004480531111111111</v>
      </c>
      <c r="I13" s="27">
        <v>0.031125450000000002</v>
      </c>
      <c r="J13" s="28">
        <v>0.01701931647058823</v>
      </c>
      <c r="K13" s="27">
        <v>0.0010571364444444443</v>
      </c>
      <c r="L13" s="27">
        <v>0.01282695</v>
      </c>
      <c r="M13" s="28">
        <v>0.006595872235294118</v>
      </c>
      <c r="N13" s="27">
        <v>0.0006646368888888888</v>
      </c>
      <c r="O13" s="27">
        <v>0.0195009875</v>
      </c>
      <c r="P13" s="28">
        <v>0.00952880188235294</v>
      </c>
      <c r="Q13" s="47"/>
      <c r="R13" s="47">
        <f>L13/K13</f>
        <v>12.133674955025255</v>
      </c>
      <c r="S13" s="47"/>
      <c r="U13" s="47"/>
      <c r="W13" s="51"/>
    </row>
    <row r="14" spans="1:23" ht="11.25">
      <c r="A14" s="29" t="s">
        <v>6</v>
      </c>
      <c r="B14" s="30">
        <v>0.08098355555555554</v>
      </c>
      <c r="C14" s="30">
        <v>0.047546750000000006</v>
      </c>
      <c r="D14" s="32">
        <v>0.06524858823529411</v>
      </c>
      <c r="E14" s="32">
        <v>0.05610522222222222</v>
      </c>
      <c r="F14" s="32">
        <v>0.031439625</v>
      </c>
      <c r="G14" s="32">
        <v>0.04449788235294118</v>
      </c>
      <c r="H14" s="32">
        <v>0.021389500000000002</v>
      </c>
      <c r="I14" s="32">
        <v>-0.0013628499999999999</v>
      </c>
      <c r="J14" s="32">
        <v>0.01068251176470588</v>
      </c>
      <c r="K14" s="32">
        <v>0.13976777777777774</v>
      </c>
      <c r="L14" s="32">
        <v>0.11462125</v>
      </c>
      <c r="M14" s="32">
        <v>0.12793411764705878</v>
      </c>
      <c r="N14" s="32">
        <v>0.03533077777777779</v>
      </c>
      <c r="O14" s="32">
        <v>0.022074249999999997</v>
      </c>
      <c r="P14" s="32">
        <v>0.02909241176470589</v>
      </c>
      <c r="Q14" s="47"/>
      <c r="R14" s="47"/>
      <c r="S14" s="47"/>
      <c r="U14" s="47"/>
      <c r="W14" s="51"/>
    </row>
    <row r="15" spans="1:23" ht="12" customHeight="1" thickBot="1">
      <c r="A15" s="33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7"/>
      <c r="R15" s="47"/>
      <c r="S15" s="47"/>
      <c r="U15" s="47"/>
      <c r="W15" s="51"/>
    </row>
    <row r="16" spans="1:23" ht="15" customHeight="1" thickBot="1">
      <c r="A16" s="36" t="s">
        <v>8</v>
      </c>
      <c r="B16" s="22">
        <f>B12-B13-B14</f>
        <v>-0.016162209999999996</v>
      </c>
      <c r="C16" s="22">
        <f aca="true" t="shared" si="1" ref="C16:P16">C12-C13-C14</f>
        <v>-0.0660446125</v>
      </c>
      <c r="D16" s="22">
        <f t="shared" si="1"/>
        <v>-0.039636281764705884</v>
      </c>
      <c r="E16" s="22">
        <f t="shared" si="1"/>
        <v>-0.012215587222222227</v>
      </c>
      <c r="F16" s="44">
        <f t="shared" si="1"/>
        <v>-0.03001215375</v>
      </c>
      <c r="G16" s="22">
        <f t="shared" si="1"/>
        <v>-0.020590442058823537</v>
      </c>
      <c r="H16" s="22">
        <f t="shared" si="1"/>
        <v>0.019280067777777774</v>
      </c>
      <c r="I16" s="22">
        <f t="shared" si="1"/>
        <v>-0.0233797375</v>
      </c>
      <c r="J16" s="22">
        <f t="shared" si="1"/>
        <v>-0.000795134705882352</v>
      </c>
      <c r="K16" s="44">
        <f t="shared" si="1"/>
        <v>-0.1020300253333333</v>
      </c>
      <c r="L16" s="44">
        <f t="shared" si="1"/>
        <v>-0.096023525</v>
      </c>
      <c r="M16" s="22">
        <f t="shared" si="1"/>
        <v>-0.09920343694117642</v>
      </c>
      <c r="N16" s="22">
        <f t="shared" si="1"/>
        <v>-0.021382501333333345</v>
      </c>
      <c r="O16" s="22">
        <f t="shared" si="1"/>
        <v>0.0012201125000000056</v>
      </c>
      <c r="P16" s="22">
        <f t="shared" si="1"/>
        <v>-0.010745977176470595</v>
      </c>
      <c r="Q16" s="47"/>
      <c r="R16" s="47">
        <f>L16/K16</f>
        <v>0.9411300711363151</v>
      </c>
      <c r="S16" s="47"/>
      <c r="U16" s="47"/>
      <c r="W16" s="51"/>
    </row>
    <row r="17" spans="17:23" ht="17.25" customHeight="1" thickBot="1">
      <c r="Q17" s="47"/>
      <c r="R17" s="47"/>
      <c r="S17" s="47"/>
      <c r="U17" s="47"/>
      <c r="W17" s="51"/>
    </row>
    <row r="18" spans="1:23" ht="12" thickBot="1">
      <c r="A18" s="40" t="s">
        <v>0</v>
      </c>
      <c r="B18" s="13"/>
      <c r="C18" s="18">
        <v>30</v>
      </c>
      <c r="D18" s="15"/>
      <c r="E18" s="16"/>
      <c r="F18" s="14">
        <v>31</v>
      </c>
      <c r="G18" s="17"/>
      <c r="H18" s="13"/>
      <c r="I18" s="18">
        <v>32</v>
      </c>
      <c r="J18" s="15"/>
      <c r="K18" s="13"/>
      <c r="L18" s="18">
        <v>33</v>
      </c>
      <c r="M18" s="15"/>
      <c r="N18" s="13"/>
      <c r="O18" s="18">
        <v>34</v>
      </c>
      <c r="P18" s="15"/>
      <c r="Q18" s="47"/>
      <c r="R18" s="47"/>
      <c r="S18" s="47"/>
      <c r="U18" s="47"/>
      <c r="W18" s="51"/>
    </row>
    <row r="19" spans="1:23" ht="12" thickBot="1">
      <c r="A19" s="20"/>
      <c r="B19" s="21" t="s">
        <v>1</v>
      </c>
      <c r="C19" s="21" t="s">
        <v>2</v>
      </c>
      <c r="D19" s="21" t="s">
        <v>3</v>
      </c>
      <c r="E19" s="21" t="s">
        <v>1</v>
      </c>
      <c r="F19" s="21" t="s">
        <v>2</v>
      </c>
      <c r="G19" s="21" t="s">
        <v>3</v>
      </c>
      <c r="H19" s="21" t="s">
        <v>1</v>
      </c>
      <c r="I19" s="21" t="s">
        <v>2</v>
      </c>
      <c r="J19" s="21" t="s">
        <v>3</v>
      </c>
      <c r="K19" s="21" t="s">
        <v>1</v>
      </c>
      <c r="L19" s="21" t="s">
        <v>2</v>
      </c>
      <c r="M19" s="21" t="s">
        <v>3</v>
      </c>
      <c r="N19" s="21" t="s">
        <v>1</v>
      </c>
      <c r="O19" s="21" t="s">
        <v>2</v>
      </c>
      <c r="P19" s="21" t="s">
        <v>3</v>
      </c>
      <c r="Q19" s="47"/>
      <c r="R19" s="47"/>
      <c r="S19" s="47"/>
      <c r="U19" s="47"/>
      <c r="W19" s="51"/>
    </row>
    <row r="20" spans="1:23" ht="12" thickBot="1">
      <c r="A20" s="22" t="s">
        <v>4</v>
      </c>
      <c r="B20" s="24">
        <v>0.0759462222222222</v>
      </c>
      <c r="C20" s="24">
        <v>0.030051500000000002</v>
      </c>
      <c r="D20" s="25">
        <v>0.05434870588235294</v>
      </c>
      <c r="E20" s="24">
        <v>0.0632361111111111</v>
      </c>
      <c r="F20" s="24">
        <v>0.0197553125</v>
      </c>
      <c r="G20" s="25">
        <v>0.042774558823529416</v>
      </c>
      <c r="H20" s="24">
        <v>0.021920777777777775</v>
      </c>
      <c r="I20" s="24">
        <v>0.06351791249999998</v>
      </c>
      <c r="J20" s="41">
        <v>0.041495899999999995</v>
      </c>
      <c r="K20" s="24">
        <v>0.03339145555555555</v>
      </c>
      <c r="L20" s="24">
        <v>0.0207374</v>
      </c>
      <c r="M20" s="25">
        <v>0.027436605882352944</v>
      </c>
      <c r="N20" s="24">
        <v>0.04766816</v>
      </c>
      <c r="O20" s="43">
        <v>-0.022557760000000003</v>
      </c>
      <c r="P20" s="25">
        <v>0.014620668235294117</v>
      </c>
      <c r="Q20" s="47"/>
      <c r="R20" s="47"/>
      <c r="S20" s="47"/>
      <c r="U20" s="47"/>
      <c r="W20" s="51"/>
    </row>
    <row r="21" spans="1:23" ht="12" thickBot="1">
      <c r="A21" s="22" t="s">
        <v>5</v>
      </c>
      <c r="B21" s="27">
        <v>-0.0008567340000000001</v>
      </c>
      <c r="C21" s="27">
        <v>0.0076358625</v>
      </c>
      <c r="D21" s="28">
        <v>0.0031397820000000002</v>
      </c>
      <c r="E21" s="27">
        <v>0.0009395871111111111</v>
      </c>
      <c r="F21" s="27">
        <v>0.0262843</v>
      </c>
      <c r="G21" s="28">
        <v>0.012866510823529412</v>
      </c>
      <c r="H21" s="27">
        <v>0.0013091017777777777</v>
      </c>
      <c r="I21" s="45">
        <v>0.008203525</v>
      </c>
      <c r="J21" s="28">
        <v>0.004553536235294118</v>
      </c>
      <c r="K21" s="27">
        <v>0.0039358</v>
      </c>
      <c r="L21" s="27">
        <v>0.031135625</v>
      </c>
      <c r="M21" s="28">
        <v>0.01673571764705882</v>
      </c>
      <c r="N21" s="27">
        <v>0.015367097777777776</v>
      </c>
      <c r="O21" s="27">
        <v>0.017379325</v>
      </c>
      <c r="P21" s="28">
        <v>0.08992058117647059</v>
      </c>
      <c r="Q21" s="47"/>
      <c r="R21" s="47"/>
      <c r="S21" s="47"/>
      <c r="U21" s="47"/>
      <c r="W21" s="51"/>
    </row>
    <row r="22" spans="1:23" ht="11.25">
      <c r="A22" s="29" t="s">
        <v>6</v>
      </c>
      <c r="B22" s="30">
        <v>0.01899477777777778</v>
      </c>
      <c r="C22" s="30">
        <v>0.013724375</v>
      </c>
      <c r="D22" s="32">
        <v>0.016514588235294118</v>
      </c>
      <c r="E22" s="32">
        <v>0.09163777777777776</v>
      </c>
      <c r="F22" s="32">
        <v>0.06241075000000001</v>
      </c>
      <c r="G22" s="32">
        <v>0.07788388235294118</v>
      </c>
      <c r="H22" s="32">
        <v>0.0178266666666667</v>
      </c>
      <c r="I22" s="32">
        <v>0.01497975</v>
      </c>
      <c r="J22" s="32">
        <v>0.0164869411764706</v>
      </c>
      <c r="K22" s="32">
        <v>0.055007</v>
      </c>
      <c r="L22" s="32">
        <v>0.04763875</v>
      </c>
      <c r="M22" s="32">
        <v>0.05153958823529411</v>
      </c>
      <c r="N22" s="42">
        <v>-0.0195887333333333</v>
      </c>
      <c r="O22" s="42">
        <v>-0.028882</v>
      </c>
      <c r="P22" s="42">
        <v>-0.0239620352941176</v>
      </c>
      <c r="Q22" s="47"/>
      <c r="R22" s="47"/>
      <c r="S22" s="47"/>
      <c r="U22" s="47"/>
      <c r="W22" s="51"/>
    </row>
    <row r="23" spans="1:23" ht="12" customHeight="1" thickBot="1">
      <c r="A23" s="33" t="s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7"/>
      <c r="R23" s="47"/>
      <c r="S23" s="48"/>
      <c r="U23" s="47"/>
      <c r="W23" s="51"/>
    </row>
    <row r="24" spans="1:23" ht="14.25" customHeight="1" thickBot="1">
      <c r="A24" s="36" t="s">
        <v>8</v>
      </c>
      <c r="B24" s="22">
        <f>B20-B21-B22</f>
        <v>0.05780817844444443</v>
      </c>
      <c r="C24" s="22">
        <f aca="true" t="shared" si="2" ref="C24:P24">C20-C21-C22</f>
        <v>0.008691262500000001</v>
      </c>
      <c r="D24" s="22">
        <f t="shared" si="2"/>
        <v>0.034694335647058816</v>
      </c>
      <c r="E24" s="22">
        <f t="shared" si="2"/>
        <v>-0.02934125377777777</v>
      </c>
      <c r="F24" s="22">
        <f t="shared" si="2"/>
        <v>-0.06893973750000001</v>
      </c>
      <c r="G24" s="22">
        <f t="shared" si="2"/>
        <v>-0.04797583435294117</v>
      </c>
      <c r="H24" s="22">
        <f t="shared" si="2"/>
        <v>0.0027850093333333</v>
      </c>
      <c r="I24" s="22">
        <f t="shared" si="2"/>
        <v>0.04033463749999998</v>
      </c>
      <c r="J24" s="22">
        <f t="shared" si="2"/>
        <v>0.020455422588235274</v>
      </c>
      <c r="K24" s="22">
        <f t="shared" si="2"/>
        <v>-0.025551344444444447</v>
      </c>
      <c r="L24" s="22">
        <f t="shared" si="2"/>
        <v>-0.058036975000000005</v>
      </c>
      <c r="M24" s="22">
        <f t="shared" si="2"/>
        <v>-0.040838699999999985</v>
      </c>
      <c r="N24" s="22">
        <f t="shared" si="2"/>
        <v>0.05188979555555552</v>
      </c>
      <c r="O24" s="44">
        <f t="shared" si="2"/>
        <v>-0.011055085000000003</v>
      </c>
      <c r="P24" s="22">
        <f t="shared" si="2"/>
        <v>-0.05133787764705887</v>
      </c>
      <c r="Q24" s="47"/>
      <c r="R24" s="47"/>
      <c r="S24" s="47"/>
      <c r="U24" s="47"/>
      <c r="W24" s="51"/>
    </row>
    <row r="25" spans="17:23" s="38" customFormat="1" ht="18.75" customHeight="1" thickBot="1">
      <c r="Q25" s="49"/>
      <c r="R25" s="49"/>
      <c r="S25" s="47"/>
      <c r="U25" s="49"/>
      <c r="W25" s="51"/>
    </row>
    <row r="26" spans="1:23" ht="12" thickBot="1">
      <c r="A26" s="40" t="s">
        <v>0</v>
      </c>
      <c r="B26" s="13"/>
      <c r="C26" s="18">
        <v>35</v>
      </c>
      <c r="D26" s="15"/>
      <c r="E26" s="16"/>
      <c r="F26" s="14">
        <v>36</v>
      </c>
      <c r="G26" s="17"/>
      <c r="H26" s="13"/>
      <c r="I26" s="18">
        <v>37</v>
      </c>
      <c r="J26" s="15"/>
      <c r="K26" s="13"/>
      <c r="L26" s="18">
        <v>38</v>
      </c>
      <c r="M26" s="15"/>
      <c r="N26" s="13"/>
      <c r="O26" s="18">
        <v>39</v>
      </c>
      <c r="P26" s="15"/>
      <c r="Q26" s="47"/>
      <c r="R26" s="47"/>
      <c r="S26" s="47"/>
      <c r="U26" s="47"/>
      <c r="W26" s="51"/>
    </row>
    <row r="27" spans="1:16" ht="11.25" thickBot="1">
      <c r="A27" s="20"/>
      <c r="B27" s="21" t="s">
        <v>1</v>
      </c>
      <c r="C27" s="21" t="s">
        <v>2</v>
      </c>
      <c r="D27" s="21" t="s">
        <v>3</v>
      </c>
      <c r="E27" s="21" t="s">
        <v>1</v>
      </c>
      <c r="F27" s="21" t="s">
        <v>2</v>
      </c>
      <c r="G27" s="21" t="s">
        <v>3</v>
      </c>
      <c r="H27" s="21" t="s">
        <v>1</v>
      </c>
      <c r="I27" s="21" t="s">
        <v>2</v>
      </c>
      <c r="J27" s="21" t="s">
        <v>3</v>
      </c>
      <c r="K27" s="21" t="s">
        <v>1</v>
      </c>
      <c r="L27" s="21" t="s">
        <v>2</v>
      </c>
      <c r="M27" s="21" t="s">
        <v>3</v>
      </c>
      <c r="N27" s="21" t="s">
        <v>1</v>
      </c>
      <c r="O27" s="21" t="s">
        <v>2</v>
      </c>
      <c r="P27" s="21" t="s">
        <v>3</v>
      </c>
    </row>
    <row r="28" spans="1:16" ht="11.25" thickBot="1">
      <c r="A28" s="22" t="s">
        <v>4</v>
      </c>
      <c r="B28" s="24">
        <v>0.052018555555555554</v>
      </c>
      <c r="C28" s="24">
        <v>0.034571862499999995</v>
      </c>
      <c r="D28" s="25">
        <v>0.043808347058823534</v>
      </c>
      <c r="E28" s="24">
        <v>0.04091622222222222</v>
      </c>
      <c r="F28" s="24">
        <v>0.021114237500000004</v>
      </c>
      <c r="G28" s="25">
        <v>0.031597641176470584</v>
      </c>
      <c r="H28" s="24">
        <v>0.06369053333333334</v>
      </c>
      <c r="I28" s="24">
        <v>0.00907725</v>
      </c>
      <c r="J28" s="25">
        <v>0.03799016470588236</v>
      </c>
      <c r="K28" s="24">
        <v>0.04055377777777777</v>
      </c>
      <c r="L28" s="24">
        <v>0.03194075</v>
      </c>
      <c r="M28" s="25">
        <v>0.0319305882352941</v>
      </c>
      <c r="N28" s="24">
        <v>0.02799222222222222</v>
      </c>
      <c r="O28" s="24">
        <v>0.0428623125</v>
      </c>
      <c r="P28" s="25">
        <v>0.03498991176470589</v>
      </c>
    </row>
    <row r="29" spans="1:16" ht="11.25" thickBot="1">
      <c r="A29" s="22" t="s">
        <v>5</v>
      </c>
      <c r="B29" s="27">
        <v>0.001565777777777778</v>
      </c>
      <c r="C29" s="27">
        <v>0.0230569625</v>
      </c>
      <c r="D29" s="28">
        <v>0.011679276470588237</v>
      </c>
      <c r="E29" s="27">
        <v>-0.00022369924333333333</v>
      </c>
      <c r="F29" s="27">
        <v>0.0166582875</v>
      </c>
      <c r="G29" s="28">
        <v>0.007720765106470589</v>
      </c>
      <c r="H29" s="27">
        <v>0.0004273817777777778</v>
      </c>
      <c r="I29" s="27">
        <v>0.01263667625</v>
      </c>
      <c r="J29" s="28">
        <v>0.006172932117647059</v>
      </c>
      <c r="K29" s="27">
        <v>0.0028740555555555555</v>
      </c>
      <c r="L29" s="27">
        <v>0.025766875</v>
      </c>
      <c r="M29" s="28">
        <v>0.00258136471470588</v>
      </c>
      <c r="N29" s="45">
        <v>-0.03699486777777777</v>
      </c>
      <c r="O29" s="27">
        <v>0.028274874999999998</v>
      </c>
      <c r="P29" s="46">
        <v>-0.006279694705882348</v>
      </c>
    </row>
    <row r="30" spans="1:16" ht="10.5">
      <c r="A30" s="29" t="s">
        <v>6</v>
      </c>
      <c r="B30" s="30">
        <v>0.041105</v>
      </c>
      <c r="C30" s="30">
        <v>0.026253125</v>
      </c>
      <c r="D30" s="32">
        <v>0.03411588235294118</v>
      </c>
      <c r="E30" s="32">
        <v>0.033571333333333335</v>
      </c>
      <c r="F30" s="32">
        <v>0.022493625000000003</v>
      </c>
      <c r="G30" s="32">
        <v>0.02835829411764706</v>
      </c>
      <c r="H30" s="32">
        <v>0.05305655555555556</v>
      </c>
      <c r="I30" s="32">
        <v>0.032498</v>
      </c>
      <c r="J30" s="32">
        <v>0.043381941176470595</v>
      </c>
      <c r="K30" s="32">
        <v>0.0134394444444444</v>
      </c>
      <c r="L30" s="32">
        <v>0.0112355</v>
      </c>
      <c r="M30" s="32">
        <v>0.01122941176471</v>
      </c>
      <c r="N30" s="32">
        <v>0.0135474444444444</v>
      </c>
      <c r="O30" s="32">
        <v>0.0107685</v>
      </c>
      <c r="P30" s="32">
        <v>0.0122397058823529</v>
      </c>
    </row>
    <row r="31" spans="1:16" ht="11.25" thickBot="1">
      <c r="A31" s="33" t="s">
        <v>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6.5" customHeight="1" thickBot="1">
      <c r="A32" s="36" t="s">
        <v>8</v>
      </c>
      <c r="B32" s="22">
        <f>B28-B29-B30</f>
        <v>0.009347777777777774</v>
      </c>
      <c r="C32" s="22">
        <f aca="true" t="shared" si="3" ref="C32:P32">C28-C29-C30</f>
        <v>-0.014738225000000004</v>
      </c>
      <c r="D32" s="22">
        <f t="shared" si="3"/>
        <v>-0.001986811764705887</v>
      </c>
      <c r="E32" s="22">
        <f t="shared" si="3"/>
        <v>0.00756858813222222</v>
      </c>
      <c r="F32" s="22">
        <f t="shared" si="3"/>
        <v>-0.018037675</v>
      </c>
      <c r="G32" s="22">
        <f t="shared" si="3"/>
        <v>-0.004481418047647068</v>
      </c>
      <c r="H32" s="22">
        <f t="shared" si="3"/>
        <v>0.010206596000000005</v>
      </c>
      <c r="I32" s="22">
        <f t="shared" si="3"/>
        <v>-0.036057426249999996</v>
      </c>
      <c r="J32" s="22">
        <f t="shared" si="3"/>
        <v>-0.011564708588235294</v>
      </c>
      <c r="K32" s="22">
        <f t="shared" si="3"/>
        <v>0.02424027777777782</v>
      </c>
      <c r="L32" s="22">
        <f t="shared" si="3"/>
        <v>-0.005061625000000005</v>
      </c>
      <c r="M32" s="22">
        <f t="shared" si="3"/>
        <v>0.01811981175587822</v>
      </c>
      <c r="N32" s="22">
        <f t="shared" si="3"/>
        <v>0.051439645555555594</v>
      </c>
      <c r="O32" s="22">
        <f t="shared" si="3"/>
        <v>0.003818937500000001</v>
      </c>
      <c r="P32" s="22">
        <f t="shared" si="3"/>
        <v>0.029029900588235333</v>
      </c>
    </row>
    <row r="34" ht="10.5"/>
    <row r="37" spans="17:19" ht="12.75">
      <c r="Q37" s="52"/>
      <c r="S37" s="53"/>
    </row>
  </sheetData>
  <mergeCells count="1">
    <mergeCell ref="A1:P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  <headerFooter alignWithMargins="0">
    <oddHeader>&amp;R19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8.25390625" style="0" customWidth="1"/>
    <col min="3" max="3" width="18.125" style="0" customWidth="1"/>
    <col min="4" max="4" width="18.00390625" style="0" customWidth="1"/>
  </cols>
  <sheetData>
    <row r="1" spans="1:4" ht="21.75" thickBot="1">
      <c r="A1" s="2" t="s">
        <v>23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0.045356</v>
      </c>
      <c r="C2" s="4">
        <v>0.00063941</v>
      </c>
      <c r="D2" s="4">
        <v>0.14032</v>
      </c>
    </row>
    <row r="3" spans="1:4" ht="14.25" thickBot="1">
      <c r="A3" s="6">
        <v>65</v>
      </c>
      <c r="B3" s="4">
        <v>0.036548</v>
      </c>
      <c r="C3" s="4">
        <v>0.00076233</v>
      </c>
      <c r="D3" s="4">
        <v>0.14338</v>
      </c>
    </row>
    <row r="4" spans="1:4" ht="14.25" thickBot="1">
      <c r="A4" s="6">
        <v>66</v>
      </c>
      <c r="B4" s="4">
        <v>-0.02028</v>
      </c>
      <c r="C4" s="4">
        <v>0.0014029</v>
      </c>
      <c r="D4" s="4">
        <v>0.14007</v>
      </c>
    </row>
    <row r="5" spans="1:4" ht="14.25" thickBot="1">
      <c r="A5" s="5">
        <v>67</v>
      </c>
      <c r="B5" s="4">
        <v>-0.080461</v>
      </c>
      <c r="C5" s="4">
        <v>0.00064091</v>
      </c>
      <c r="D5" s="4">
        <v>0.13984</v>
      </c>
    </row>
    <row r="6" spans="1:4" ht="14.25" thickBot="1">
      <c r="A6" s="6">
        <v>68</v>
      </c>
      <c r="B6" s="4">
        <v>0.035876</v>
      </c>
      <c r="C6" s="4">
        <v>3.6318E-05</v>
      </c>
      <c r="D6" s="4">
        <v>0.14214</v>
      </c>
    </row>
    <row r="7" spans="1:4" ht="14.25" thickBot="1">
      <c r="A7" s="6">
        <v>69</v>
      </c>
      <c r="B7" s="4">
        <v>0.093644</v>
      </c>
      <c r="C7" s="4">
        <v>0.00095233</v>
      </c>
      <c r="D7" s="4">
        <v>0.14028</v>
      </c>
    </row>
    <row r="8" spans="1:4" ht="14.25" thickBot="1">
      <c r="A8" s="5">
        <v>70</v>
      </c>
      <c r="B8" s="4">
        <v>0.14432</v>
      </c>
      <c r="C8" s="4">
        <v>0.0016937</v>
      </c>
      <c r="D8" s="4">
        <v>0.13926</v>
      </c>
    </row>
    <row r="9" spans="1:4" ht="14.25" thickBot="1">
      <c r="A9" s="6">
        <v>71</v>
      </c>
      <c r="B9" s="4">
        <v>0.1136</v>
      </c>
      <c r="C9" s="4">
        <v>0.00095993</v>
      </c>
      <c r="D9" s="4">
        <v>0.13865</v>
      </c>
    </row>
    <row r="10" spans="1:4" ht="14.25" thickBot="1">
      <c r="A10" s="6">
        <v>72</v>
      </c>
      <c r="B10" s="4">
        <v>-0.019449</v>
      </c>
      <c r="C10" s="4">
        <v>0.0024264</v>
      </c>
      <c r="D10" s="4">
        <v>0.13397</v>
      </c>
    </row>
    <row r="11" spans="1:4" ht="14.25" thickBot="1">
      <c r="A11" s="5">
        <v>73</v>
      </c>
      <c r="B11" s="4">
        <v>0.032903</v>
      </c>
      <c r="C11" s="1">
        <v>0.010805</v>
      </c>
      <c r="D11" s="4">
        <v>0.12885</v>
      </c>
    </row>
    <row r="12" spans="1:4" ht="14.25" thickBot="1">
      <c r="A12" s="6">
        <v>74</v>
      </c>
      <c r="B12" s="4">
        <v>0.057286</v>
      </c>
      <c r="C12" s="4">
        <v>0.015843</v>
      </c>
      <c r="D12" s="4">
        <v>0.11814</v>
      </c>
    </row>
    <row r="13" spans="1:4" ht="14.25" thickBot="1">
      <c r="A13" s="6">
        <v>75</v>
      </c>
      <c r="B13" s="4">
        <v>0.037685</v>
      </c>
      <c r="C13" s="4">
        <v>0.011205</v>
      </c>
      <c r="D13" s="4">
        <v>0.11621</v>
      </c>
    </row>
    <row r="14" spans="1:4" ht="14.25" thickBot="1">
      <c r="A14" s="5">
        <v>76</v>
      </c>
      <c r="B14" s="4">
        <v>0.047911</v>
      </c>
      <c r="C14" s="4">
        <v>0.01226</v>
      </c>
      <c r="D14" s="4">
        <v>0.11425</v>
      </c>
    </row>
    <row r="15" spans="1:4" ht="14.25" thickBot="1">
      <c r="A15" s="6">
        <v>77</v>
      </c>
      <c r="B15" s="4">
        <v>-0.0073056</v>
      </c>
      <c r="C15" s="4">
        <v>0.011725</v>
      </c>
      <c r="D15" s="4">
        <v>0.11337</v>
      </c>
    </row>
    <row r="16" spans="1:4" ht="14.25" thickBot="1">
      <c r="A16" s="6">
        <v>78</v>
      </c>
      <c r="B16" s="4">
        <v>-0.036668</v>
      </c>
      <c r="C16" s="4">
        <v>0.0088676</v>
      </c>
      <c r="D16" s="4">
        <v>0.11142</v>
      </c>
    </row>
    <row r="17" spans="1:4" ht="14.25" thickBot="1">
      <c r="A17" s="5">
        <v>79</v>
      </c>
      <c r="B17" s="4">
        <v>0.066718</v>
      </c>
      <c r="C17" s="4">
        <v>0.013215</v>
      </c>
      <c r="D17" s="4">
        <v>0.10863</v>
      </c>
    </row>
    <row r="18" spans="1:4" ht="14.25" thickBot="1">
      <c r="A18" s="6">
        <v>80</v>
      </c>
      <c r="B18" s="4">
        <v>0.052868</v>
      </c>
      <c r="C18" s="4">
        <v>0.018695</v>
      </c>
      <c r="D18" s="4">
        <v>0.1061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0.03879488888888889</v>
      </c>
      <c r="C21" s="7">
        <f>AVERAGE(B11:B18)</f>
        <v>0.031424675</v>
      </c>
      <c r="D21" s="7">
        <f>AVERAGE(B2:B18)</f>
        <v>0.035326552941176474</v>
      </c>
    </row>
    <row r="22" spans="1:4" ht="13.5">
      <c r="A22" s="1" t="s">
        <v>11</v>
      </c>
      <c r="B22" s="7">
        <f>AVERAGE(C2:C10)</f>
        <v>0.0010571364444444443</v>
      </c>
      <c r="C22" s="7">
        <f>AVERAGE(C11:C18)</f>
        <v>0.01282695</v>
      </c>
      <c r="D22" s="7">
        <f>AVERAGE(C2:C18)</f>
        <v>0.006595872235294118</v>
      </c>
    </row>
    <row r="23" spans="1:4" ht="13.5">
      <c r="A23" s="1" t="s">
        <v>12</v>
      </c>
      <c r="B23" s="7">
        <f>AVERAGE(D2:D10)</f>
        <v>0.13976777777777774</v>
      </c>
      <c r="C23" s="7">
        <f>AVERAGE(D11:D18)</f>
        <v>0.11462125</v>
      </c>
      <c r="D23" s="7">
        <f>AVERAGE(D2:D18)</f>
        <v>0.12793411764705878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7.75390625" style="0" customWidth="1"/>
    <col min="3" max="3" width="18.375" style="0" customWidth="1"/>
    <col min="4" max="4" width="18.00390625" style="0" customWidth="1"/>
  </cols>
  <sheetData>
    <row r="1" spans="1:4" ht="21.75" thickBot="1">
      <c r="A1" s="2" t="s">
        <v>24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0.00066832</v>
      </c>
      <c r="C2" s="4">
        <v>0.00051377</v>
      </c>
      <c r="D2" s="4">
        <v>0.034464</v>
      </c>
    </row>
    <row r="3" spans="1:4" ht="14.25" thickBot="1">
      <c r="A3" s="6">
        <v>65</v>
      </c>
      <c r="B3" s="4">
        <v>0.044451</v>
      </c>
      <c r="C3" s="4">
        <v>0.00050863</v>
      </c>
      <c r="D3" s="4">
        <v>0.036351</v>
      </c>
    </row>
    <row r="4" spans="1:4" ht="14.25" thickBot="1">
      <c r="A4" s="6">
        <v>66</v>
      </c>
      <c r="B4" s="4">
        <v>0.019755</v>
      </c>
      <c r="C4" s="4">
        <v>0.00070542</v>
      </c>
      <c r="D4" s="4">
        <v>0.035891</v>
      </c>
    </row>
    <row r="5" spans="1:4" ht="14.25" thickBot="1">
      <c r="A5" s="5">
        <v>67</v>
      </c>
      <c r="B5" s="4">
        <v>-0.006539</v>
      </c>
      <c r="C5" s="4">
        <v>0.00013689</v>
      </c>
      <c r="D5" s="4">
        <v>0.037508</v>
      </c>
    </row>
    <row r="6" spans="1:4" ht="14.25" thickBot="1">
      <c r="A6" s="6">
        <v>68</v>
      </c>
      <c r="B6" s="4">
        <v>0.047387</v>
      </c>
      <c r="C6" s="4">
        <v>-2.5478E-05</v>
      </c>
      <c r="D6" s="4">
        <v>0.037076</v>
      </c>
    </row>
    <row r="7" spans="1:4" ht="14.25" thickBot="1">
      <c r="A7" s="6">
        <v>69</v>
      </c>
      <c r="B7" s="4">
        <v>-0.0066171</v>
      </c>
      <c r="C7" s="4">
        <v>0.00063315</v>
      </c>
      <c r="D7" s="4">
        <v>0.035555</v>
      </c>
    </row>
    <row r="8" spans="1:4" ht="14.25" thickBot="1">
      <c r="A8" s="5">
        <v>70</v>
      </c>
      <c r="B8" s="4">
        <v>0.014785</v>
      </c>
      <c r="C8" s="4">
        <v>0.00065115</v>
      </c>
      <c r="D8" s="4">
        <v>0.036903</v>
      </c>
    </row>
    <row r="9" spans="1:4" ht="14.25" thickBot="1">
      <c r="A9" s="6">
        <v>71</v>
      </c>
      <c r="B9" s="4">
        <v>0.048367</v>
      </c>
      <c r="C9" s="4">
        <v>0.0006594</v>
      </c>
      <c r="D9" s="4">
        <v>0.034318</v>
      </c>
    </row>
    <row r="10" spans="1:4" ht="14.25" thickBot="1">
      <c r="A10" s="6">
        <v>72</v>
      </c>
      <c r="B10" s="4">
        <v>-0.030741</v>
      </c>
      <c r="C10" s="4">
        <v>0.0021988</v>
      </c>
      <c r="D10" s="4">
        <v>0.029911</v>
      </c>
    </row>
    <row r="11" spans="1:4" ht="14.25" thickBot="1">
      <c r="A11" s="5">
        <v>73</v>
      </c>
      <c r="B11" s="4">
        <v>-0.015814</v>
      </c>
      <c r="C11" s="1">
        <v>0.015281</v>
      </c>
      <c r="D11" s="4">
        <v>0.026938</v>
      </c>
    </row>
    <row r="12" spans="1:4" ht="14.25" thickBot="1">
      <c r="A12" s="6">
        <v>74</v>
      </c>
      <c r="B12" s="4">
        <v>0.096639</v>
      </c>
      <c r="C12" s="4">
        <v>0.029684</v>
      </c>
      <c r="D12" s="4">
        <v>0.022604</v>
      </c>
    </row>
    <row r="13" spans="1:4" ht="14.25" thickBot="1">
      <c r="A13" s="6">
        <v>75</v>
      </c>
      <c r="B13" s="4">
        <v>-0.029731</v>
      </c>
      <c r="C13" s="4">
        <v>0.0063799</v>
      </c>
      <c r="D13" s="4">
        <v>0.023316</v>
      </c>
    </row>
    <row r="14" spans="1:4" ht="14.25" thickBot="1">
      <c r="A14" s="5">
        <v>76</v>
      </c>
      <c r="B14" s="4">
        <v>0.12513</v>
      </c>
      <c r="C14" s="4">
        <v>0.015289</v>
      </c>
      <c r="D14" s="4">
        <v>0.023001</v>
      </c>
    </row>
    <row r="15" spans="1:4" ht="14.25" thickBot="1">
      <c r="A15" s="6">
        <v>77</v>
      </c>
      <c r="B15" s="4">
        <v>0.076185</v>
      </c>
      <c r="C15" s="4">
        <v>0.013894</v>
      </c>
      <c r="D15" s="4">
        <v>0.022386</v>
      </c>
    </row>
    <row r="16" spans="1:4" ht="14.25" thickBot="1">
      <c r="A16" s="6">
        <v>78</v>
      </c>
      <c r="B16" s="4">
        <v>0.080884</v>
      </c>
      <c r="C16" s="4">
        <v>0.012109</v>
      </c>
      <c r="D16" s="4">
        <v>0.020874</v>
      </c>
    </row>
    <row r="17" spans="1:4" ht="14.25" thickBot="1">
      <c r="A17" s="5">
        <v>79</v>
      </c>
      <c r="B17" s="4">
        <v>0.014046</v>
      </c>
      <c r="C17" s="4">
        <v>0.025485</v>
      </c>
      <c r="D17" s="4">
        <v>0.020195</v>
      </c>
    </row>
    <row r="18" spans="1:4" ht="14.25" thickBot="1">
      <c r="A18" s="6">
        <v>80</v>
      </c>
      <c r="B18" s="4">
        <v>-0.0049762</v>
      </c>
      <c r="C18" s="4">
        <v>0.037886</v>
      </c>
      <c r="D18" s="4">
        <v>0.01728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0.014612913333333331</v>
      </c>
      <c r="C21" s="7">
        <f>AVERAGE(B11:B18)</f>
        <v>0.04279535</v>
      </c>
      <c r="D21" s="7">
        <f>AVERAGE(B2:B18)</f>
        <v>0.027875236470588236</v>
      </c>
    </row>
    <row r="22" spans="1:4" ht="13.5">
      <c r="A22" s="1" t="s">
        <v>11</v>
      </c>
      <c r="B22" s="7">
        <f>AVERAGE(C2:C10)</f>
        <v>0.0006646368888888888</v>
      </c>
      <c r="C22" s="7">
        <f>AVERAGE(C11:C18)</f>
        <v>0.0195009875</v>
      </c>
      <c r="D22" s="7">
        <f>AVERAGE(C2:C18)</f>
        <v>0.00952880188235294</v>
      </c>
    </row>
    <row r="23" spans="1:4" ht="13.5">
      <c r="A23" s="1" t="s">
        <v>12</v>
      </c>
      <c r="B23" s="7">
        <f>AVERAGE(D2:D10)</f>
        <v>0.03533077777777779</v>
      </c>
      <c r="C23" s="7">
        <f>AVERAGE(D11:D18)</f>
        <v>0.022074249999999997</v>
      </c>
      <c r="D23" s="7">
        <f>AVERAGE(D2:D18)</f>
        <v>0.02909241176470589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8.125" style="0" customWidth="1"/>
    <col min="3" max="4" width="17.75390625" style="0" customWidth="1"/>
  </cols>
  <sheetData>
    <row r="1" spans="1:4" ht="21.75" thickBot="1">
      <c r="A1" s="2" t="s">
        <v>25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0.074507</v>
      </c>
      <c r="C2" s="4">
        <v>0.00037057</v>
      </c>
      <c r="D2" s="4">
        <v>0.018035</v>
      </c>
    </row>
    <row r="3" spans="1:4" ht="14.25" thickBot="1">
      <c r="A3" s="6">
        <v>65</v>
      </c>
      <c r="B3" s="4">
        <v>0.097179</v>
      </c>
      <c r="C3" s="4">
        <v>-5.3555E-05</v>
      </c>
      <c r="D3" s="4">
        <v>0.018181</v>
      </c>
    </row>
    <row r="4" spans="1:4" ht="14.25" thickBot="1">
      <c r="A4" s="6">
        <v>66</v>
      </c>
      <c r="B4" s="4">
        <v>0.082754</v>
      </c>
      <c r="C4" s="4">
        <v>-0.00058962</v>
      </c>
      <c r="D4" s="4">
        <v>0.018589</v>
      </c>
    </row>
    <row r="5" spans="1:4" ht="14.25" thickBot="1">
      <c r="A5" s="5">
        <v>67</v>
      </c>
      <c r="B5" s="4">
        <v>0.11824</v>
      </c>
      <c r="C5" s="4">
        <v>-0.00060203</v>
      </c>
      <c r="D5" s="4">
        <v>0.019438</v>
      </c>
    </row>
    <row r="6" spans="1:4" ht="14.25" thickBot="1">
      <c r="A6" s="6">
        <v>68</v>
      </c>
      <c r="B6" s="4">
        <v>0.10831</v>
      </c>
      <c r="C6" s="4">
        <v>8.8689E-05</v>
      </c>
      <c r="D6" s="4">
        <v>0.019785</v>
      </c>
    </row>
    <row r="7" spans="1:4" ht="14.25" thickBot="1">
      <c r="A7" s="6">
        <v>69</v>
      </c>
      <c r="B7" s="4">
        <v>0.059623</v>
      </c>
      <c r="C7" s="4">
        <v>-0.0018901</v>
      </c>
      <c r="D7" s="4">
        <v>0.020046</v>
      </c>
    </row>
    <row r="8" spans="1:4" ht="14.25" thickBot="1">
      <c r="A8" s="5">
        <v>70</v>
      </c>
      <c r="B8" s="4">
        <v>0.018072</v>
      </c>
      <c r="C8" s="4">
        <v>-0.0035996</v>
      </c>
      <c r="D8" s="4">
        <v>0.020738</v>
      </c>
    </row>
    <row r="9" spans="1:4" ht="14.25" thickBot="1">
      <c r="A9" s="6">
        <v>71</v>
      </c>
      <c r="B9" s="4">
        <v>0.051387</v>
      </c>
      <c r="C9" s="4">
        <v>-0.00090472</v>
      </c>
      <c r="D9" s="4">
        <v>0.018739</v>
      </c>
    </row>
    <row r="10" spans="1:4" ht="14.25" thickBot="1">
      <c r="A10" s="6">
        <v>72</v>
      </c>
      <c r="B10" s="4">
        <v>0.073444</v>
      </c>
      <c r="C10" s="4">
        <v>-0.00053024</v>
      </c>
      <c r="D10" s="4">
        <v>0.017402</v>
      </c>
    </row>
    <row r="11" spans="1:4" ht="14.25" thickBot="1">
      <c r="A11" s="5">
        <v>73</v>
      </c>
      <c r="B11" s="4">
        <v>0.078732</v>
      </c>
      <c r="C11" s="1">
        <v>-0.0026845</v>
      </c>
      <c r="D11" s="4">
        <v>0.01648</v>
      </c>
    </row>
    <row r="12" spans="1:4" ht="14.25" thickBot="1">
      <c r="A12" s="6">
        <v>74</v>
      </c>
      <c r="B12" s="4">
        <v>-0.086841</v>
      </c>
      <c r="C12" s="4">
        <v>0.021018</v>
      </c>
      <c r="D12" s="4">
        <v>0.012185</v>
      </c>
    </row>
    <row r="13" spans="1:4" ht="14.25" thickBot="1">
      <c r="A13" s="6">
        <v>75</v>
      </c>
      <c r="B13" s="4">
        <v>0.086421</v>
      </c>
      <c r="C13" s="4">
        <v>0.0035566</v>
      </c>
      <c r="D13" s="4">
        <v>0.012814</v>
      </c>
    </row>
    <row r="14" spans="1:4" ht="14.25" thickBot="1">
      <c r="A14" s="5">
        <v>76</v>
      </c>
      <c r="B14" s="4">
        <v>0.066085</v>
      </c>
      <c r="C14" s="4">
        <v>-0.023395</v>
      </c>
      <c r="D14" s="4">
        <v>0.024096</v>
      </c>
    </row>
    <row r="15" spans="1:4" ht="14.25" thickBot="1">
      <c r="A15" s="6">
        <v>77</v>
      </c>
      <c r="B15" s="4">
        <v>0.057755</v>
      </c>
      <c r="C15" s="4">
        <v>0.0061298</v>
      </c>
      <c r="D15" s="4">
        <v>0.012058</v>
      </c>
    </row>
    <row r="16" spans="1:4" ht="14.25" thickBot="1">
      <c r="A16" s="6">
        <v>78</v>
      </c>
      <c r="B16" s="4">
        <v>0.036624</v>
      </c>
      <c r="C16" s="4">
        <v>0.006003</v>
      </c>
      <c r="D16" s="4">
        <v>0.011798</v>
      </c>
    </row>
    <row r="17" spans="1:4" ht="14.25" thickBot="1">
      <c r="A17" s="5">
        <v>79</v>
      </c>
      <c r="B17" s="4">
        <v>0.016653</v>
      </c>
      <c r="C17" s="4">
        <v>0.018571</v>
      </c>
      <c r="D17" s="4">
        <v>0.010262</v>
      </c>
    </row>
    <row r="18" spans="1:4" ht="14.25" thickBot="1">
      <c r="A18" s="6">
        <v>80</v>
      </c>
      <c r="B18" s="4">
        <v>-0.015017</v>
      </c>
      <c r="C18" s="4">
        <v>0.031888</v>
      </c>
      <c r="D18" s="4">
        <v>0.010102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0.0759462222222222</v>
      </c>
      <c r="C21" s="7">
        <f>AVERAGE(B11:B18)</f>
        <v>0.030051500000000002</v>
      </c>
      <c r="D21" s="7">
        <f>AVERAGE(B2:B18)</f>
        <v>0.05434870588235294</v>
      </c>
    </row>
    <row r="22" spans="1:4" ht="13.5">
      <c r="A22" s="1" t="s">
        <v>11</v>
      </c>
      <c r="B22" s="7">
        <f>AVERAGE(C2:C10)</f>
        <v>-0.0008567340000000001</v>
      </c>
      <c r="C22" s="7">
        <f>AVERAGE(C11:C18)</f>
        <v>0.0076358625</v>
      </c>
      <c r="D22" s="7">
        <f>AVERAGE(C2:C18)</f>
        <v>0.0031397820000000002</v>
      </c>
    </row>
    <row r="23" spans="1:4" ht="13.5">
      <c r="A23" s="1" t="s">
        <v>12</v>
      </c>
      <c r="B23" s="7">
        <f>AVERAGE(D2:D10)</f>
        <v>0.01899477777777778</v>
      </c>
      <c r="C23" s="7">
        <f>AVERAGE(D11:D18)</f>
        <v>0.013724375</v>
      </c>
      <c r="D23" s="7">
        <f>AVERAGE(D2:D18)</f>
        <v>0.016514588235294118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3">
      <selection activeCell="B21" sqref="B21:D23"/>
    </sheetView>
  </sheetViews>
  <sheetFormatPr defaultColWidth="9.00390625" defaultRowHeight="12.75"/>
  <cols>
    <col min="2" max="3" width="18.25390625" style="0" customWidth="1"/>
    <col min="4" max="4" width="18.375" style="0" customWidth="1"/>
  </cols>
  <sheetData>
    <row r="1" spans="1:4" ht="21.75" thickBot="1">
      <c r="A1" s="2" t="s">
        <v>26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0.077355</v>
      </c>
      <c r="C2" s="4">
        <v>-0.00087048</v>
      </c>
      <c r="D2" s="4">
        <v>0.06233</v>
      </c>
    </row>
    <row r="3" spans="1:4" ht="14.25" thickBot="1">
      <c r="A3" s="6">
        <v>65</v>
      </c>
      <c r="B3" s="4">
        <v>0.17336</v>
      </c>
      <c r="C3" s="4">
        <v>0</v>
      </c>
      <c r="D3" s="4">
        <v>0.081862</v>
      </c>
    </row>
    <row r="4" spans="1:4" ht="14.25" thickBot="1">
      <c r="A4" s="6">
        <v>66</v>
      </c>
      <c r="B4" s="4">
        <v>0.029814</v>
      </c>
      <c r="C4" s="4">
        <v>0.0016805</v>
      </c>
      <c r="D4" s="4">
        <v>0.086946</v>
      </c>
    </row>
    <row r="5" spans="1:4" ht="14.25" thickBot="1">
      <c r="A5" s="5">
        <v>67</v>
      </c>
      <c r="B5" s="4">
        <v>0.05985</v>
      </c>
      <c r="C5" s="4">
        <v>0.00061566</v>
      </c>
      <c r="D5" s="4">
        <v>0.094757</v>
      </c>
    </row>
    <row r="6" spans="1:4" ht="14.25" thickBot="1">
      <c r="A6" s="6">
        <v>68</v>
      </c>
      <c r="B6" s="4">
        <v>0.038729</v>
      </c>
      <c r="C6" s="4">
        <v>-0.00085769</v>
      </c>
      <c r="D6" s="4">
        <v>0.099876</v>
      </c>
    </row>
    <row r="7" spans="1:4" ht="14.25" thickBot="1">
      <c r="A7" s="6">
        <v>69</v>
      </c>
      <c r="B7" s="4">
        <v>0.083146</v>
      </c>
      <c r="C7" s="4">
        <v>0.00071662</v>
      </c>
      <c r="D7" s="4">
        <v>0.10137</v>
      </c>
    </row>
    <row r="8" spans="1:4" ht="14.25" thickBot="1">
      <c r="A8" s="5">
        <v>70</v>
      </c>
      <c r="B8" s="4">
        <v>0.025988</v>
      </c>
      <c r="C8" s="4">
        <v>5.8774E-05</v>
      </c>
      <c r="D8" s="4">
        <v>0.10629</v>
      </c>
    </row>
    <row r="9" spans="1:4" ht="14.25" thickBot="1">
      <c r="A9" s="6">
        <v>71</v>
      </c>
      <c r="B9" s="4">
        <v>0.031684</v>
      </c>
      <c r="C9" s="4">
        <v>0.0055215</v>
      </c>
      <c r="D9" s="4">
        <v>0.10002</v>
      </c>
    </row>
    <row r="10" spans="1:4" ht="14.25" thickBot="1">
      <c r="A10" s="6">
        <v>72</v>
      </c>
      <c r="B10" s="4">
        <v>0.049199</v>
      </c>
      <c r="C10" s="4">
        <v>0.0015914</v>
      </c>
      <c r="D10" s="4">
        <v>0.091289</v>
      </c>
    </row>
    <row r="11" spans="1:4" ht="14.25" thickBot="1">
      <c r="A11" s="5">
        <v>73</v>
      </c>
      <c r="B11" s="4">
        <v>0.025814</v>
      </c>
      <c r="C11" s="1">
        <v>0.018583</v>
      </c>
      <c r="D11" s="4">
        <v>0.080889</v>
      </c>
    </row>
    <row r="12" spans="1:4" ht="14.25" thickBot="1">
      <c r="A12" s="6">
        <v>74</v>
      </c>
      <c r="B12" s="4">
        <v>-0.046299</v>
      </c>
      <c r="C12" s="4">
        <v>0.083143</v>
      </c>
      <c r="D12" s="4">
        <v>0.068871</v>
      </c>
    </row>
    <row r="13" spans="1:4" ht="14.25" thickBot="1">
      <c r="A13" s="6">
        <v>75</v>
      </c>
      <c r="B13" s="4">
        <v>0.10542</v>
      </c>
      <c r="C13" s="4">
        <v>-0.017133</v>
      </c>
      <c r="D13" s="4">
        <v>0.061343</v>
      </c>
    </row>
    <row r="14" spans="1:4" ht="14.25" thickBot="1">
      <c r="A14" s="5">
        <v>76</v>
      </c>
      <c r="B14" s="4">
        <v>0.050844</v>
      </c>
      <c r="C14" s="4">
        <v>0.009032</v>
      </c>
      <c r="D14" s="4">
        <v>0.067048</v>
      </c>
    </row>
    <row r="15" spans="1:4" ht="14.25" thickBot="1">
      <c r="A15" s="6">
        <v>77</v>
      </c>
      <c r="B15" s="4">
        <v>0.0053369</v>
      </c>
      <c r="C15" s="4">
        <v>0.0087714</v>
      </c>
      <c r="D15" s="4">
        <v>0.066215</v>
      </c>
    </row>
    <row r="16" spans="1:4" ht="14.25" thickBot="1">
      <c r="A16" s="6">
        <v>78</v>
      </c>
      <c r="B16" s="4">
        <v>0.013916</v>
      </c>
      <c r="C16" s="4">
        <v>0.010913</v>
      </c>
      <c r="D16" s="4">
        <v>0.061917</v>
      </c>
    </row>
    <row r="17" spans="1:4" ht="14.25" thickBot="1">
      <c r="A17" s="5">
        <v>79</v>
      </c>
      <c r="B17" s="4">
        <v>0.0016808</v>
      </c>
      <c r="C17" s="4">
        <v>0.034983</v>
      </c>
      <c r="D17" s="4">
        <v>0.05275</v>
      </c>
    </row>
    <row r="18" spans="1:4" ht="14.25" thickBot="1">
      <c r="A18" s="6">
        <v>80</v>
      </c>
      <c r="B18" s="4">
        <v>0.0013298</v>
      </c>
      <c r="C18" s="4">
        <v>0.061982</v>
      </c>
      <c r="D18" s="4">
        <v>0.040253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0.0632361111111111</v>
      </c>
      <c r="C21" s="7">
        <f>AVERAGE(B11:B18)</f>
        <v>0.0197553125</v>
      </c>
      <c r="D21" s="7">
        <f>AVERAGE(B2:B18)</f>
        <v>0.042774558823529416</v>
      </c>
    </row>
    <row r="22" spans="1:4" ht="13.5">
      <c r="A22" s="1" t="s">
        <v>11</v>
      </c>
      <c r="B22" s="7">
        <f>AVERAGE(C2:C10)</f>
        <v>0.0009395871111111111</v>
      </c>
      <c r="C22" s="7">
        <f>AVERAGE(C11:C18)</f>
        <v>0.0262843</v>
      </c>
      <c r="D22" s="7">
        <f>AVERAGE(C2:C18)</f>
        <v>0.012866510823529412</v>
      </c>
    </row>
    <row r="23" spans="1:4" ht="13.5">
      <c r="A23" s="1" t="s">
        <v>12</v>
      </c>
      <c r="B23" s="7">
        <f>AVERAGE(D2:D10)</f>
        <v>0.09163777777777776</v>
      </c>
      <c r="C23" s="7">
        <f>AVERAGE(D11:D18)</f>
        <v>0.06241075000000001</v>
      </c>
      <c r="D23" s="7">
        <f>AVERAGE(D2:D18)</f>
        <v>0.07788388235294118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6">
      <selection activeCell="B21" sqref="B21:D23"/>
    </sheetView>
  </sheetViews>
  <sheetFormatPr defaultColWidth="9.00390625" defaultRowHeight="12.75"/>
  <cols>
    <col min="2" max="3" width="18.125" style="0" customWidth="1"/>
    <col min="4" max="4" width="18.25390625" style="0" customWidth="1"/>
  </cols>
  <sheetData>
    <row r="1" spans="1:4" ht="21.75" thickBot="1">
      <c r="A1" s="2" t="s">
        <v>27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-0.048256</v>
      </c>
      <c r="C2" s="4">
        <v>0.0011255</v>
      </c>
      <c r="D2" s="4">
        <v>0.17048</v>
      </c>
    </row>
    <row r="3" spans="1:4" ht="14.25" thickBot="1">
      <c r="A3" s="6">
        <v>65</v>
      </c>
      <c r="B3" s="4">
        <v>-0.040939</v>
      </c>
      <c r="C3" s="4">
        <v>0.0017318</v>
      </c>
      <c r="D3" s="4">
        <v>0.18046</v>
      </c>
    </row>
    <row r="4" spans="1:4" ht="14.25" thickBot="1">
      <c r="A4" s="6">
        <v>66</v>
      </c>
      <c r="B4" s="4">
        <v>-0.024454</v>
      </c>
      <c r="C4" s="4">
        <v>0.0013678</v>
      </c>
      <c r="D4" s="4">
        <v>0.17708</v>
      </c>
    </row>
    <row r="5" spans="1:4" ht="14.25" thickBot="1">
      <c r="A5" s="5">
        <v>67</v>
      </c>
      <c r="B5" s="4">
        <v>0.060541</v>
      </c>
      <c r="C5" s="4">
        <v>0.00058867</v>
      </c>
      <c r="D5" s="4">
        <v>0.18241</v>
      </c>
    </row>
    <row r="6" spans="1:4" ht="14.25" thickBot="1">
      <c r="A6" s="6">
        <v>68</v>
      </c>
      <c r="B6" s="4">
        <v>-0.015744</v>
      </c>
      <c r="C6" s="4">
        <v>-6.7454E-05</v>
      </c>
      <c r="D6" s="4">
        <v>0.18152</v>
      </c>
    </row>
    <row r="7" spans="1:4" ht="14.25" thickBot="1">
      <c r="A7" s="6">
        <v>69</v>
      </c>
      <c r="B7" s="4">
        <v>0.33401</v>
      </c>
      <c r="C7" s="4">
        <v>0.0013684</v>
      </c>
      <c r="D7" s="4">
        <v>0.18752</v>
      </c>
    </row>
    <row r="8" spans="1:4" ht="14.25" thickBot="1">
      <c r="A8" s="5">
        <v>70</v>
      </c>
      <c r="B8" s="4">
        <v>0.17208</v>
      </c>
      <c r="C8" s="4">
        <v>0.0027147</v>
      </c>
      <c r="D8" s="4">
        <v>0.18286</v>
      </c>
    </row>
    <row r="9" spans="1:4" ht="14.25" thickBot="1">
      <c r="A9" s="6">
        <v>71</v>
      </c>
      <c r="B9" s="4">
        <v>0.044989</v>
      </c>
      <c r="C9" s="4">
        <v>0.0012421</v>
      </c>
      <c r="D9" s="4">
        <v>0.17436</v>
      </c>
    </row>
    <row r="10" spans="1:4" ht="14.25" thickBot="1">
      <c r="A10" s="6">
        <v>72</v>
      </c>
      <c r="B10" s="4">
        <v>-0.28494</v>
      </c>
      <c r="C10" s="4">
        <v>0.0017104</v>
      </c>
      <c r="D10" s="4">
        <v>0.16771</v>
      </c>
    </row>
    <row r="11" spans="1:4" ht="14.25" thickBot="1">
      <c r="A11" s="5">
        <v>73</v>
      </c>
      <c r="B11" s="4">
        <v>0.54004</v>
      </c>
      <c r="C11" s="1">
        <v>0.0085026</v>
      </c>
      <c r="D11" s="4">
        <v>0.16709</v>
      </c>
    </row>
    <row r="12" spans="1:4" ht="14.25" thickBot="1">
      <c r="A12" s="6">
        <v>74</v>
      </c>
      <c r="B12" s="4">
        <v>-0.20003</v>
      </c>
      <c r="C12" s="4">
        <v>0.011629</v>
      </c>
      <c r="D12" s="4">
        <v>0.14828</v>
      </c>
    </row>
    <row r="13" spans="1:4" ht="14.25" thickBot="1">
      <c r="A13" s="6">
        <v>75</v>
      </c>
      <c r="B13" s="4">
        <v>0.052548</v>
      </c>
      <c r="C13" s="4">
        <v>0.0027597</v>
      </c>
      <c r="D13" s="4">
        <v>0.15032</v>
      </c>
    </row>
    <row r="14" spans="1:4" ht="14.25" thickBot="1">
      <c r="A14" s="5">
        <v>76</v>
      </c>
      <c r="B14" s="4">
        <v>-0.10398</v>
      </c>
      <c r="C14" s="4">
        <v>0.0067398</v>
      </c>
      <c r="D14" s="4">
        <v>0.15249</v>
      </c>
    </row>
    <row r="15" spans="1:4" ht="14.25" thickBot="1">
      <c r="A15" s="6">
        <v>77</v>
      </c>
      <c r="B15" s="4">
        <v>-0.0062388</v>
      </c>
      <c r="C15" s="4">
        <v>0.0049556</v>
      </c>
      <c r="D15" s="4">
        <v>0.15249</v>
      </c>
    </row>
    <row r="16" spans="1:4" ht="14.25" thickBot="1">
      <c r="A16" s="6">
        <v>78</v>
      </c>
      <c r="B16" s="4">
        <v>0.057981</v>
      </c>
      <c r="C16" s="4">
        <v>0.0040695</v>
      </c>
      <c r="D16" s="4">
        <v>0.15149</v>
      </c>
    </row>
    <row r="17" spans="1:4" ht="14.25" thickBot="1">
      <c r="A17" s="5">
        <v>79</v>
      </c>
      <c r="B17" s="4">
        <v>0.16417</v>
      </c>
      <c r="C17" s="4">
        <v>0.010022</v>
      </c>
      <c r="D17" s="4">
        <v>0.14342</v>
      </c>
    </row>
    <row r="18" spans="1:4" ht="14.25" thickBot="1">
      <c r="A18" s="6">
        <v>80</v>
      </c>
      <c r="B18" s="4">
        <v>0.0036531</v>
      </c>
      <c r="C18" s="4">
        <v>0.01695</v>
      </c>
      <c r="D18" s="4">
        <v>0.1328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0.021920777777777775</v>
      </c>
      <c r="C21" s="7">
        <f>AVERAGE(B11:B18)</f>
        <v>0.06351791249999998</v>
      </c>
      <c r="D21" s="7">
        <f>AVERAGE(B2:B18)</f>
        <v>0.041495899999999995</v>
      </c>
    </row>
    <row r="22" spans="1:4" ht="13.5">
      <c r="A22" s="1" t="s">
        <v>11</v>
      </c>
      <c r="B22" s="7">
        <f>AVERAGE(C2:C10)</f>
        <v>0.0013091017777777777</v>
      </c>
      <c r="C22" s="7">
        <f>AVERAGE(C11:C18)</f>
        <v>0.008203525</v>
      </c>
      <c r="D22" s="7">
        <f>AVERAGE(C2:C18)</f>
        <v>0.004553536235294118</v>
      </c>
    </row>
    <row r="23" spans="1:4" ht="13.5">
      <c r="A23" s="1" t="s">
        <v>12</v>
      </c>
      <c r="B23" s="7">
        <f>AVERAGE(D2:D10)</f>
        <v>0.17826666666666668</v>
      </c>
      <c r="C23" s="7">
        <f>AVERAGE(D11:D18)</f>
        <v>0.1497975</v>
      </c>
      <c r="D23" s="7">
        <f>AVERAGE(D2:D18)</f>
        <v>0.16486941176470585</v>
      </c>
    </row>
    <row r="24" spans="3:4" ht="13.5">
      <c r="C24" s="1"/>
      <c r="D24" s="1"/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1">
      <selection activeCell="B21" sqref="B21:D23"/>
    </sheetView>
  </sheetViews>
  <sheetFormatPr defaultColWidth="9.00390625" defaultRowHeight="12.75"/>
  <cols>
    <col min="2" max="2" width="18.375" style="0" customWidth="1"/>
    <col min="3" max="4" width="18.125" style="0" customWidth="1"/>
  </cols>
  <sheetData>
    <row r="1" spans="1:4" ht="21.75" thickBot="1">
      <c r="A1" s="2" t="s">
        <v>28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0.05666</v>
      </c>
      <c r="C2" s="4">
        <v>0.0067441</v>
      </c>
      <c r="D2" s="4">
        <v>0.048143</v>
      </c>
    </row>
    <row r="3" spans="1:4" ht="14.25" thickBot="1">
      <c r="A3" s="6">
        <v>65</v>
      </c>
      <c r="B3" s="4">
        <v>0.083661</v>
      </c>
      <c r="C3" s="4">
        <v>0.0047973</v>
      </c>
      <c r="D3" s="4">
        <v>0.053142</v>
      </c>
    </row>
    <row r="4" spans="1:4" ht="14.25" thickBot="1">
      <c r="A4" s="6">
        <v>66</v>
      </c>
      <c r="B4" s="4">
        <v>-0.0018048</v>
      </c>
      <c r="C4" s="4">
        <v>0.0067452</v>
      </c>
      <c r="D4" s="4">
        <v>0.053817</v>
      </c>
    </row>
    <row r="5" spans="1:4" ht="14.25" thickBot="1">
      <c r="A5" s="5">
        <v>67</v>
      </c>
      <c r="B5" s="4">
        <v>0.014168</v>
      </c>
      <c r="C5" s="4">
        <v>0.0052954</v>
      </c>
      <c r="D5" s="4">
        <v>0.054989</v>
      </c>
    </row>
    <row r="6" spans="1:4" ht="14.25" thickBot="1">
      <c r="A6" s="6">
        <v>68</v>
      </c>
      <c r="B6" s="4">
        <v>0.042679</v>
      </c>
      <c r="C6" s="4">
        <v>0.0017516</v>
      </c>
      <c r="D6" s="4">
        <v>0.055067</v>
      </c>
    </row>
    <row r="7" spans="1:4" ht="14.25" thickBot="1">
      <c r="A7" s="6">
        <v>69</v>
      </c>
      <c r="B7" s="4">
        <v>0.044074</v>
      </c>
      <c r="C7" s="4">
        <v>0.0028195</v>
      </c>
      <c r="D7" s="4">
        <v>0.057618</v>
      </c>
    </row>
    <row r="8" spans="1:4" ht="14.25" thickBot="1">
      <c r="A8" s="5">
        <v>70</v>
      </c>
      <c r="B8" s="4">
        <v>0.050488</v>
      </c>
      <c r="C8" s="4">
        <v>0.0022931</v>
      </c>
      <c r="D8" s="4">
        <v>0.057329</v>
      </c>
    </row>
    <row r="9" spans="1:4" ht="14.25" thickBot="1">
      <c r="A9" s="6">
        <v>71</v>
      </c>
      <c r="B9" s="4">
        <v>0.018409</v>
      </c>
      <c r="C9" s="4">
        <v>0.0017768</v>
      </c>
      <c r="D9" s="4">
        <v>0.058847</v>
      </c>
    </row>
    <row r="10" spans="1:4" ht="14.25" thickBot="1">
      <c r="A10" s="6">
        <v>72</v>
      </c>
      <c r="B10" s="4">
        <v>-0.0078111</v>
      </c>
      <c r="C10" s="4">
        <v>0.0031992</v>
      </c>
      <c r="D10" s="4">
        <v>0.056111</v>
      </c>
    </row>
    <row r="11" spans="1:4" ht="14.25" thickBot="1">
      <c r="A11" s="5">
        <v>73</v>
      </c>
      <c r="B11" s="4">
        <v>0.059971</v>
      </c>
      <c r="C11" s="1">
        <v>0.013582</v>
      </c>
      <c r="D11" s="4">
        <v>0.053962</v>
      </c>
    </row>
    <row r="12" spans="1:4" ht="14.25" thickBot="1">
      <c r="A12" s="6">
        <v>74</v>
      </c>
      <c r="B12" s="4">
        <v>0.015107</v>
      </c>
      <c r="C12" s="4">
        <v>0.042257</v>
      </c>
      <c r="D12" s="4">
        <v>0.046047</v>
      </c>
    </row>
    <row r="13" spans="1:4" ht="14.25" thickBot="1">
      <c r="A13" s="6">
        <v>75</v>
      </c>
      <c r="B13" s="4">
        <v>-0.0030893</v>
      </c>
      <c r="C13" s="4">
        <v>0.019981</v>
      </c>
      <c r="D13" s="4">
        <v>0.046364</v>
      </c>
    </row>
    <row r="14" spans="1:4" ht="14.25" thickBot="1">
      <c r="A14" s="5">
        <v>76</v>
      </c>
      <c r="B14" s="4">
        <v>0.041874</v>
      </c>
      <c r="C14" s="4">
        <v>0.01756</v>
      </c>
      <c r="D14" s="4">
        <v>0.047574</v>
      </c>
    </row>
    <row r="15" spans="1:4" ht="14.25" thickBot="1">
      <c r="A15" s="6">
        <v>77</v>
      </c>
      <c r="B15" s="4">
        <v>0.035895</v>
      </c>
      <c r="C15" s="4">
        <v>0.027573</v>
      </c>
      <c r="D15" s="4">
        <v>0.050203</v>
      </c>
    </row>
    <row r="16" spans="1:4" ht="14.25" thickBot="1">
      <c r="A16" s="6">
        <v>78</v>
      </c>
      <c r="B16" s="4">
        <v>0.0045833</v>
      </c>
      <c r="C16" s="4">
        <v>0.021898</v>
      </c>
      <c r="D16" s="4">
        <v>0.04926</v>
      </c>
    </row>
    <row r="17" spans="1:4" ht="14.25" thickBot="1">
      <c r="A17" s="5">
        <v>79</v>
      </c>
      <c r="B17" s="4">
        <v>0.0069214</v>
      </c>
      <c r="C17" s="4">
        <v>0.044333</v>
      </c>
      <c r="D17" s="4">
        <v>0.047257</v>
      </c>
    </row>
    <row r="18" spans="1:4" ht="14.25" thickBot="1">
      <c r="A18" s="6">
        <v>80</v>
      </c>
      <c r="B18" s="4">
        <v>0.0046368</v>
      </c>
      <c r="C18" s="4">
        <v>0.061901</v>
      </c>
      <c r="D18" s="4">
        <v>0.040443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0.03339145555555555</v>
      </c>
      <c r="C21" s="7">
        <f>AVERAGE(B11:B18)</f>
        <v>0.0207374</v>
      </c>
      <c r="D21" s="7">
        <f>AVERAGE(B2:B18)</f>
        <v>0.027436605882352944</v>
      </c>
    </row>
    <row r="22" spans="1:4" ht="13.5">
      <c r="A22" s="1" t="s">
        <v>11</v>
      </c>
      <c r="B22" s="7">
        <f>AVERAGE(C2:C10)</f>
        <v>0.0039358</v>
      </c>
      <c r="C22" s="7">
        <f>AVERAGE(C11:C18)</f>
        <v>0.031135625</v>
      </c>
      <c r="D22" s="7">
        <f>AVERAGE(C2:C18)</f>
        <v>0.01673571764705882</v>
      </c>
    </row>
    <row r="23" spans="1:4" ht="13.5">
      <c r="A23" s="1" t="s">
        <v>12</v>
      </c>
      <c r="B23" s="7">
        <f>AVERAGE(D2:D10)</f>
        <v>0.055007</v>
      </c>
      <c r="C23" s="7">
        <f>AVERAGE(D11:D18)</f>
        <v>0.04763875</v>
      </c>
      <c r="D23" s="7">
        <f>AVERAGE(D2:D18)</f>
        <v>0.05153958823529411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8.00390625" style="0" customWidth="1"/>
    <col min="3" max="3" width="18.125" style="0" customWidth="1"/>
    <col min="4" max="4" width="17.75390625" style="0" customWidth="1"/>
  </cols>
  <sheetData>
    <row r="1" spans="1:4" ht="21.75" thickBot="1">
      <c r="A1" s="2" t="s">
        <v>29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0.033925</v>
      </c>
      <c r="C2" s="4">
        <v>0.0077908</v>
      </c>
      <c r="D2" s="4">
        <v>-0.088054</v>
      </c>
    </row>
    <row r="3" spans="1:4" ht="14.25" thickBot="1">
      <c r="A3" s="6">
        <v>65</v>
      </c>
      <c r="B3" s="4">
        <v>0.0080363</v>
      </c>
      <c r="C3" s="4">
        <v>0.00050138</v>
      </c>
      <c r="D3" s="4">
        <v>-0.092702</v>
      </c>
    </row>
    <row r="4" spans="1:4" ht="14.25" thickBot="1">
      <c r="A4" s="6">
        <v>66</v>
      </c>
      <c r="B4" s="4">
        <v>0.31807</v>
      </c>
      <c r="C4" s="4">
        <v>-0.012028</v>
      </c>
      <c r="D4" s="4">
        <v>-0.13491</v>
      </c>
    </row>
    <row r="5" spans="1:4" ht="14.25" thickBot="1">
      <c r="A5" s="5">
        <v>67</v>
      </c>
      <c r="B5" s="4">
        <v>0.041652</v>
      </c>
      <c r="C5" s="4">
        <v>0.0034841</v>
      </c>
      <c r="D5" s="4">
        <v>-0.19771</v>
      </c>
    </row>
    <row r="6" spans="1:4" ht="14.25" thickBot="1">
      <c r="A6" s="6">
        <v>68</v>
      </c>
      <c r="B6" s="4">
        <v>0.039669</v>
      </c>
      <c r="C6" s="4">
        <v>-0.036252</v>
      </c>
      <c r="D6" s="4">
        <v>-0.19633</v>
      </c>
    </row>
    <row r="7" spans="1:4" ht="14.25" thickBot="1">
      <c r="A7" s="6">
        <v>69</v>
      </c>
      <c r="B7" s="4">
        <v>0.011706</v>
      </c>
      <c r="C7" s="4">
        <v>0.076089</v>
      </c>
      <c r="D7" s="4">
        <v>-0.22738</v>
      </c>
    </row>
    <row r="8" spans="1:4" ht="14.25" thickBot="1">
      <c r="A8" s="5">
        <v>70</v>
      </c>
      <c r="B8" s="4">
        <v>-0.050315</v>
      </c>
      <c r="C8" s="4">
        <v>0.12508</v>
      </c>
      <c r="D8" s="4">
        <v>-0.27001</v>
      </c>
    </row>
    <row r="9" spans="1:4" ht="14.25" thickBot="1">
      <c r="A9" s="6">
        <v>71</v>
      </c>
      <c r="B9" s="4">
        <v>0.026099</v>
      </c>
      <c r="C9" s="4">
        <v>-0.035585</v>
      </c>
      <c r="D9" s="4">
        <v>-0.30127</v>
      </c>
    </row>
    <row r="10" spans="1:4" ht="14.25" thickBot="1">
      <c r="A10" s="6">
        <v>72</v>
      </c>
      <c r="B10" s="4">
        <v>0.00017114</v>
      </c>
      <c r="C10" s="4">
        <v>0.0092236</v>
      </c>
      <c r="D10" s="4">
        <v>-0.25462</v>
      </c>
    </row>
    <row r="11" spans="1:4" ht="14.25" thickBot="1">
      <c r="A11" s="5">
        <v>73</v>
      </c>
      <c r="B11" s="4">
        <v>-0.18393</v>
      </c>
      <c r="C11" s="1">
        <v>0.48866</v>
      </c>
      <c r="D11" s="4">
        <v>-0.40108</v>
      </c>
    </row>
    <row r="12" spans="1:4" ht="14.25" thickBot="1">
      <c r="A12" s="6">
        <v>74</v>
      </c>
      <c r="B12" s="4">
        <v>-0.0042253</v>
      </c>
      <c r="C12" s="4">
        <v>0.16499</v>
      </c>
      <c r="D12" s="4">
        <v>-0.32337</v>
      </c>
    </row>
    <row r="13" spans="1:4" ht="14.25" thickBot="1">
      <c r="A13" s="6">
        <v>75</v>
      </c>
      <c r="B13" s="4">
        <v>0.026566</v>
      </c>
      <c r="C13" s="4">
        <v>0.047548</v>
      </c>
      <c r="D13" s="4">
        <v>-0.2922</v>
      </c>
    </row>
    <row r="14" spans="1:4" ht="14.25" thickBot="1">
      <c r="A14" s="5">
        <v>76</v>
      </c>
      <c r="B14" s="4">
        <v>-0.022737</v>
      </c>
      <c r="C14" s="4">
        <v>0.15735</v>
      </c>
      <c r="D14" s="4">
        <v>-0.29695</v>
      </c>
    </row>
    <row r="15" spans="1:4" ht="14.25" thickBot="1">
      <c r="A15" s="6">
        <v>77</v>
      </c>
      <c r="B15" s="4">
        <v>-0.0039345</v>
      </c>
      <c r="C15" s="4">
        <v>0.094652</v>
      </c>
      <c r="D15" s="4">
        <v>-0.27513</v>
      </c>
    </row>
    <row r="16" spans="1:4" ht="14.25" thickBot="1">
      <c r="A16" s="6">
        <v>78</v>
      </c>
      <c r="B16" s="4">
        <v>0.0048817</v>
      </c>
      <c r="C16" s="4">
        <v>0.026866</v>
      </c>
      <c r="D16" s="4">
        <v>-0.23428</v>
      </c>
    </row>
    <row r="17" spans="1:4" ht="14.25" thickBot="1">
      <c r="A17" s="5">
        <v>79</v>
      </c>
      <c r="B17" s="4">
        <v>0.0026333</v>
      </c>
      <c r="C17" s="4">
        <v>0.13804</v>
      </c>
      <c r="D17" s="4">
        <v>-0.21413</v>
      </c>
    </row>
    <row r="18" spans="1:4" ht="14.25" thickBot="1">
      <c r="A18" s="6">
        <v>80</v>
      </c>
      <c r="B18" s="4">
        <v>0.00028372</v>
      </c>
      <c r="C18" s="4">
        <v>0.27224</v>
      </c>
      <c r="D18" s="4">
        <v>-0.27342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0.04766816</v>
      </c>
      <c r="C21" s="7">
        <f>AVERAGE(B11:B18)</f>
        <v>-0.022557760000000003</v>
      </c>
      <c r="D21" s="7">
        <f>AVERAGE(B2:B18)</f>
        <v>0.014620668235294117</v>
      </c>
    </row>
    <row r="22" spans="1:4" ht="13.5">
      <c r="A22" s="1" t="s">
        <v>11</v>
      </c>
      <c r="B22" s="7">
        <f>AVERAGE(C2:C10)</f>
        <v>0.015367097777777776</v>
      </c>
      <c r="C22" s="7">
        <f>AVERAGE(C11:C18)</f>
        <v>0.17379324999999998</v>
      </c>
      <c r="D22" s="7">
        <f>AVERAGE(C2:C18)</f>
        <v>0.08992058117647059</v>
      </c>
    </row>
    <row r="23" spans="1:4" ht="13.5">
      <c r="A23" s="1" t="s">
        <v>12</v>
      </c>
      <c r="B23" s="7">
        <f>AVERAGE(D2:D10)</f>
        <v>-0.19588733333333333</v>
      </c>
      <c r="C23" s="7">
        <f>AVERAGE(D11:D18)</f>
        <v>-0.28881999999999997</v>
      </c>
      <c r="D23" s="7">
        <f>AVERAGE(D2:D18)</f>
        <v>-0.23962035294117645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B21" sqref="B21:D23"/>
    </sheetView>
  </sheetViews>
  <sheetFormatPr defaultColWidth="9.00390625" defaultRowHeight="12.75"/>
  <cols>
    <col min="2" max="2" width="18.25390625" style="0" customWidth="1"/>
    <col min="3" max="3" width="18.75390625" style="0" customWidth="1"/>
    <col min="4" max="4" width="18.125" style="0" customWidth="1"/>
  </cols>
  <sheetData>
    <row r="1" spans="1:4" ht="21.75" thickBot="1">
      <c r="A1" s="2" t="s">
        <v>30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0.07088</v>
      </c>
      <c r="C2" s="4">
        <v>0.0011758</v>
      </c>
      <c r="D2" s="4">
        <v>0.038216</v>
      </c>
    </row>
    <row r="3" spans="1:4" ht="14.25" thickBot="1">
      <c r="A3" s="6">
        <v>65</v>
      </c>
      <c r="B3" s="4">
        <v>0.098064</v>
      </c>
      <c r="C3" s="4">
        <v>0.00059188</v>
      </c>
      <c r="D3" s="4">
        <v>0.039485</v>
      </c>
    </row>
    <row r="4" spans="1:4" ht="14.25" thickBot="1">
      <c r="A4" s="6">
        <v>66</v>
      </c>
      <c r="B4" s="4">
        <v>0.063005</v>
      </c>
      <c r="C4" s="4">
        <v>0.0019824</v>
      </c>
      <c r="D4" s="4">
        <v>0.041027</v>
      </c>
    </row>
    <row r="5" spans="1:4" ht="14.25" thickBot="1">
      <c r="A5" s="5">
        <v>67</v>
      </c>
      <c r="B5" s="4">
        <v>-0.015917</v>
      </c>
      <c r="C5" s="4">
        <v>0.00094609</v>
      </c>
      <c r="D5" s="4">
        <v>0.042812</v>
      </c>
    </row>
    <row r="6" spans="1:4" ht="14.25" thickBot="1">
      <c r="A6" s="6">
        <v>68</v>
      </c>
      <c r="B6" s="4">
        <v>0.03007</v>
      </c>
      <c r="C6" s="4">
        <v>0.00040552</v>
      </c>
      <c r="D6" s="4">
        <v>0.043267</v>
      </c>
    </row>
    <row r="7" spans="1:4" ht="14.25" thickBot="1">
      <c r="A7" s="6">
        <v>69</v>
      </c>
      <c r="B7" s="4">
        <v>0.05518</v>
      </c>
      <c r="C7" s="4">
        <v>0.0023824</v>
      </c>
      <c r="D7" s="4">
        <v>0.043096</v>
      </c>
    </row>
    <row r="8" spans="1:4" ht="14.25" thickBot="1">
      <c r="A8" s="5">
        <v>70</v>
      </c>
      <c r="B8" s="4">
        <v>0.029148</v>
      </c>
      <c r="C8" s="4">
        <v>0.0046201</v>
      </c>
      <c r="D8" s="4">
        <v>0.042208</v>
      </c>
    </row>
    <row r="9" spans="1:4" ht="14.25" thickBot="1">
      <c r="A9" s="6">
        <v>71</v>
      </c>
      <c r="B9" s="4">
        <v>0.040446</v>
      </c>
      <c r="C9" s="4">
        <v>0.00019521</v>
      </c>
      <c r="D9" s="4">
        <v>0.041132</v>
      </c>
    </row>
    <row r="10" spans="1:4" ht="14.25" thickBot="1">
      <c r="A10" s="6">
        <v>72</v>
      </c>
      <c r="B10" s="4">
        <v>0.097291</v>
      </c>
      <c r="C10" s="4">
        <v>0.0017926</v>
      </c>
      <c r="D10" s="4">
        <v>0.038702</v>
      </c>
    </row>
    <row r="11" spans="1:4" ht="14.25" thickBot="1">
      <c r="A11" s="5">
        <v>73</v>
      </c>
      <c r="B11" s="4">
        <v>0.085179</v>
      </c>
      <c r="C11" s="1">
        <v>0.024366</v>
      </c>
      <c r="D11" s="4">
        <v>0.033474</v>
      </c>
    </row>
    <row r="12" spans="1:4" ht="14.25" thickBot="1">
      <c r="A12" s="6">
        <v>74</v>
      </c>
      <c r="B12" s="4">
        <v>-0.016354</v>
      </c>
      <c r="C12" s="4">
        <v>0.040883</v>
      </c>
      <c r="D12" s="4">
        <v>0.026963</v>
      </c>
    </row>
    <row r="13" spans="1:4" ht="14.25" thickBot="1">
      <c r="A13" s="6">
        <v>75</v>
      </c>
      <c r="B13" s="4">
        <v>0.0017559</v>
      </c>
      <c r="C13" s="4">
        <v>-0.0014863</v>
      </c>
      <c r="D13" s="4">
        <v>0.027757</v>
      </c>
    </row>
    <row r="14" spans="1:4" ht="14.25" thickBot="1">
      <c r="A14" s="5">
        <v>76</v>
      </c>
      <c r="B14" s="4">
        <v>0.075036</v>
      </c>
      <c r="C14" s="4">
        <v>0.017413</v>
      </c>
      <c r="D14" s="4">
        <v>0.027632</v>
      </c>
    </row>
    <row r="15" spans="1:4" ht="14.25" thickBot="1">
      <c r="A15" s="6">
        <v>77</v>
      </c>
      <c r="B15" s="4">
        <v>0.043454</v>
      </c>
      <c r="C15" s="4">
        <v>0.017667</v>
      </c>
      <c r="D15" s="4">
        <v>0.027018</v>
      </c>
    </row>
    <row r="16" spans="1:4" ht="14.25" thickBot="1">
      <c r="A16" s="6">
        <v>78</v>
      </c>
      <c r="B16" s="4">
        <v>0.013672</v>
      </c>
      <c r="C16" s="4">
        <v>0.016803</v>
      </c>
      <c r="D16" s="4">
        <v>0.02539</v>
      </c>
    </row>
    <row r="17" spans="1:4" ht="14.25" thickBot="1">
      <c r="A17" s="5">
        <v>79</v>
      </c>
      <c r="B17" s="4">
        <v>0.023189</v>
      </c>
      <c r="C17" s="4">
        <v>0.030895</v>
      </c>
      <c r="D17" s="4">
        <v>0.021817</v>
      </c>
    </row>
    <row r="18" spans="1:4" ht="14.25" thickBot="1">
      <c r="A18" s="6">
        <v>80</v>
      </c>
      <c r="B18" s="4">
        <v>0.050643</v>
      </c>
      <c r="C18" s="4">
        <v>0.037915</v>
      </c>
      <c r="D18" s="4">
        <v>0.019974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0.052018555555555554</v>
      </c>
      <c r="C21" s="7">
        <f>AVERAGE(B11:B18)</f>
        <v>0.034571862499999995</v>
      </c>
      <c r="D21" s="7">
        <f>AVERAGE(B2:B18)</f>
        <v>0.043808347058823534</v>
      </c>
    </row>
    <row r="22" spans="1:4" ht="13.5">
      <c r="A22" s="1" t="s">
        <v>11</v>
      </c>
      <c r="B22" s="7">
        <f>AVERAGE(C2:C10)</f>
        <v>0.001565777777777778</v>
      </c>
      <c r="C22" s="7">
        <f>AVERAGE(C11:C18)</f>
        <v>0.0230569625</v>
      </c>
      <c r="D22" s="7">
        <f>AVERAGE(C2:C18)</f>
        <v>0.011679276470588237</v>
      </c>
    </row>
    <row r="23" spans="1:4" ht="13.5">
      <c r="A23" s="1" t="s">
        <v>12</v>
      </c>
      <c r="B23" s="7">
        <f>AVERAGE(D2:D10)</f>
        <v>0.041105</v>
      </c>
      <c r="C23" s="7">
        <f>AVERAGE(D11:D18)</f>
        <v>0.026253125</v>
      </c>
      <c r="D23" s="7">
        <f>AVERAGE(D2:D18)</f>
        <v>0.03411588235294118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5">
      <selection activeCell="B21" sqref="B21:D23"/>
    </sheetView>
  </sheetViews>
  <sheetFormatPr defaultColWidth="9.00390625" defaultRowHeight="12.75"/>
  <cols>
    <col min="2" max="3" width="18.375" style="0" customWidth="1"/>
    <col min="4" max="4" width="18.00390625" style="0" customWidth="1"/>
    <col min="6" max="6" width="29.375" style="0" customWidth="1"/>
    <col min="8" max="8" width="17.25390625" style="0" customWidth="1"/>
  </cols>
  <sheetData>
    <row r="1" spans="1:4" ht="21.75" thickBot="1">
      <c r="A1" s="2" t="s">
        <v>31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0.05001</v>
      </c>
      <c r="C2" s="4">
        <v>0.00031152</v>
      </c>
      <c r="D2" s="4">
        <v>0.030768</v>
      </c>
    </row>
    <row r="3" spans="1:4" ht="14.25" thickBot="1">
      <c r="A3" s="6">
        <v>65</v>
      </c>
      <c r="B3" s="4">
        <v>0.05256</v>
      </c>
      <c r="C3" s="4">
        <v>3.129E-05</v>
      </c>
      <c r="D3" s="4">
        <v>0.032467</v>
      </c>
    </row>
    <row r="4" spans="1:4" ht="14.25" thickBot="1">
      <c r="A4" s="6">
        <v>66</v>
      </c>
      <c r="B4" s="4">
        <v>0.028412</v>
      </c>
      <c r="C4" s="4">
        <v>-0.00018558</v>
      </c>
      <c r="D4" s="4">
        <v>0.033476</v>
      </c>
    </row>
    <row r="5" spans="1:4" ht="14.25" thickBot="1">
      <c r="A5" s="5">
        <v>67</v>
      </c>
      <c r="B5" s="4">
        <v>0.031154</v>
      </c>
      <c r="C5" s="4">
        <v>-0.00029897</v>
      </c>
      <c r="D5" s="4">
        <v>0.034563</v>
      </c>
    </row>
    <row r="6" spans="1:4" ht="14.25" thickBot="1">
      <c r="A6" s="6">
        <v>68</v>
      </c>
      <c r="B6" s="4">
        <v>0.024838</v>
      </c>
      <c r="C6" s="4">
        <v>-0.00012598</v>
      </c>
      <c r="D6" s="4">
        <v>0.034587</v>
      </c>
    </row>
    <row r="7" spans="1:4" ht="14.25" thickBot="1">
      <c r="A7" s="6">
        <v>69</v>
      </c>
      <c r="B7" s="4">
        <v>0.075323</v>
      </c>
      <c r="C7" s="4">
        <v>-0.0011957</v>
      </c>
      <c r="D7" s="4">
        <v>0.03598</v>
      </c>
    </row>
    <row r="8" spans="1:4" ht="14.25" thickBot="1">
      <c r="A8" s="5">
        <v>70</v>
      </c>
      <c r="B8" s="4">
        <v>0.011865</v>
      </c>
      <c r="C8" s="4">
        <v>-0.0010095</v>
      </c>
      <c r="D8" s="4">
        <v>0.034753</v>
      </c>
    </row>
    <row r="9" spans="1:4" ht="14.25" thickBot="1">
      <c r="A9" s="6">
        <v>71</v>
      </c>
      <c r="B9" s="4">
        <v>0.051627</v>
      </c>
      <c r="C9" s="1">
        <f>-2.75319*10^-6</f>
        <v>-2.75319E-06</v>
      </c>
      <c r="D9" s="4">
        <v>0.033826</v>
      </c>
    </row>
    <row r="10" spans="1:6" ht="14.25" thickBot="1">
      <c r="A10" s="6">
        <v>72</v>
      </c>
      <c r="B10" s="4">
        <v>0.042457</v>
      </c>
      <c r="C10" s="4">
        <v>0.00046238</v>
      </c>
      <c r="D10" s="4">
        <v>0.031722</v>
      </c>
      <c r="F10">
        <f>6.34*10^-3</f>
        <v>0.00634</v>
      </c>
    </row>
    <row r="11" spans="1:6" ht="14.25" thickBot="1">
      <c r="A11" s="5">
        <v>73</v>
      </c>
      <c r="B11" s="4">
        <v>0.047468</v>
      </c>
      <c r="C11" s="1">
        <v>0.011666</v>
      </c>
      <c r="D11" s="4">
        <v>0.028348</v>
      </c>
      <c r="F11" s="12">
        <f>-2.75319*10^-6</f>
        <v>-2.75319E-06</v>
      </c>
    </row>
    <row r="12" spans="1:4" ht="14.25" thickBot="1">
      <c r="A12" s="6">
        <v>74</v>
      </c>
      <c r="B12" s="4">
        <v>0.010473</v>
      </c>
      <c r="C12" s="4">
        <v>0.030284</v>
      </c>
      <c r="D12" s="4">
        <v>0.02243</v>
      </c>
    </row>
    <row r="13" spans="1:4" ht="14.25" thickBot="1">
      <c r="A13" s="6">
        <v>75</v>
      </c>
      <c r="B13" s="4">
        <v>0.077367</v>
      </c>
      <c r="C13" s="4">
        <v>-0.0010137</v>
      </c>
      <c r="D13" s="4">
        <v>0.023967</v>
      </c>
    </row>
    <row r="14" spans="1:4" ht="14.25" thickBot="1">
      <c r="A14" s="5">
        <v>76</v>
      </c>
      <c r="B14" s="4">
        <v>0.038261</v>
      </c>
      <c r="C14" s="4">
        <v>0.011932</v>
      </c>
      <c r="D14" s="4">
        <v>0.023773</v>
      </c>
    </row>
    <row r="15" spans="1:4" ht="14.25" thickBot="1">
      <c r="A15" s="6">
        <v>77</v>
      </c>
      <c r="B15" s="4">
        <v>0.030292</v>
      </c>
      <c r="C15" s="4">
        <v>0.012914</v>
      </c>
      <c r="D15" s="4">
        <v>0.022745</v>
      </c>
    </row>
    <row r="16" spans="1:4" ht="14.25" thickBot="1">
      <c r="A16" s="6">
        <v>78</v>
      </c>
      <c r="B16" s="4">
        <v>-0.018785</v>
      </c>
      <c r="C16" s="1">
        <v>0.011828</v>
      </c>
      <c r="D16" s="4">
        <v>0.022374</v>
      </c>
    </row>
    <row r="17" spans="1:4" ht="14.25" thickBot="1">
      <c r="A17" s="5">
        <v>79</v>
      </c>
      <c r="B17" s="4">
        <v>-0.0089512</v>
      </c>
      <c r="C17" s="4">
        <v>0.024023</v>
      </c>
      <c r="D17" s="4">
        <v>0.0193</v>
      </c>
    </row>
    <row r="18" spans="1:4" ht="14.25" thickBot="1">
      <c r="A18" s="6">
        <v>80</v>
      </c>
      <c r="B18" s="4">
        <v>-0.0072109</v>
      </c>
      <c r="C18" s="4">
        <v>0.031633</v>
      </c>
      <c r="D18" s="4">
        <v>0.017012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0.04091622222222222</v>
      </c>
      <c r="C21" s="7">
        <f>AVERAGE(B11:B18)</f>
        <v>0.021114237500000004</v>
      </c>
      <c r="D21" s="7">
        <f>AVERAGE(B2:B18)</f>
        <v>0.031597641176470584</v>
      </c>
    </row>
    <row r="22" spans="1:4" ht="13.5">
      <c r="A22" s="1" t="s">
        <v>11</v>
      </c>
      <c r="B22" s="7">
        <f>AVERAGE(C2:C10)</f>
        <v>-0.00022369924333333333</v>
      </c>
      <c r="C22" s="7">
        <f>AVERAGE(C11:C18)</f>
        <v>0.0166582875</v>
      </c>
      <c r="D22" s="7">
        <f>AVERAGE(C2:C18)</f>
        <v>0.007720765106470589</v>
      </c>
    </row>
    <row r="23" spans="1:4" ht="13.5">
      <c r="A23" s="1" t="s">
        <v>12</v>
      </c>
      <c r="B23" s="7">
        <f>AVERAGE(D2:D10)</f>
        <v>0.033571333333333335</v>
      </c>
      <c r="C23" s="7">
        <f>AVERAGE(D11:D18)</f>
        <v>0.022493625000000003</v>
      </c>
      <c r="D23" s="7">
        <f>AVERAGE(D2:D18)</f>
        <v>0.02835829411764706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B21" sqref="B21:D23"/>
    </sheetView>
  </sheetViews>
  <sheetFormatPr defaultColWidth="9.00390625" defaultRowHeight="12.75"/>
  <cols>
    <col min="2" max="2" width="18.125" style="0" customWidth="1"/>
    <col min="3" max="3" width="18.375" style="0" customWidth="1"/>
    <col min="4" max="4" width="18.125" style="0" customWidth="1"/>
  </cols>
  <sheetData>
    <row r="1" spans="1:4" ht="21.75" thickBot="1">
      <c r="A1" s="2" t="s">
        <v>32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0.136</v>
      </c>
      <c r="C2" s="4">
        <v>0.00032366</v>
      </c>
      <c r="D2" s="4">
        <v>0.047714</v>
      </c>
    </row>
    <row r="3" spans="1:4" ht="14.25" thickBot="1">
      <c r="A3" s="6">
        <v>65</v>
      </c>
      <c r="B3" s="4">
        <v>0.0099178</v>
      </c>
      <c r="C3" s="4">
        <v>9.9139E-05</v>
      </c>
      <c r="D3" s="4">
        <v>0.050956</v>
      </c>
    </row>
    <row r="4" spans="1:4" ht="14.25" thickBot="1">
      <c r="A4" s="6">
        <v>66</v>
      </c>
      <c r="B4" s="4">
        <v>0.053913</v>
      </c>
      <c r="C4" s="4">
        <v>0.00012194</v>
      </c>
      <c r="D4" s="4">
        <v>0.054515</v>
      </c>
    </row>
    <row r="5" spans="1:4" ht="14.25" thickBot="1">
      <c r="A5" s="5">
        <v>67</v>
      </c>
      <c r="B5" s="4">
        <v>0.098933</v>
      </c>
      <c r="C5" s="4">
        <v>0.0001164</v>
      </c>
      <c r="D5" s="4">
        <v>0.05561</v>
      </c>
    </row>
    <row r="6" spans="1:4" ht="14.25" thickBot="1">
      <c r="A6" s="6">
        <v>68</v>
      </c>
      <c r="B6" s="4">
        <v>0.020115</v>
      </c>
      <c r="C6" s="4">
        <v>4.7456E-05</v>
      </c>
      <c r="D6" s="4">
        <v>0.056205</v>
      </c>
    </row>
    <row r="7" spans="1:4" ht="14.25" thickBot="1">
      <c r="A7" s="6">
        <v>69</v>
      </c>
      <c r="B7" s="4">
        <v>0.046499</v>
      </c>
      <c r="C7" s="4">
        <v>0.00073189</v>
      </c>
      <c r="D7" s="4">
        <v>0.05437</v>
      </c>
    </row>
    <row r="8" spans="1:4" ht="14.25" thickBot="1">
      <c r="A8" s="5">
        <v>70</v>
      </c>
      <c r="B8" s="4">
        <v>0.05659</v>
      </c>
      <c r="C8" s="4">
        <v>0.001394</v>
      </c>
      <c r="D8" s="4">
        <v>0.055345</v>
      </c>
    </row>
    <row r="9" spans="1:4" ht="14.25" thickBot="1">
      <c r="A9" s="6">
        <v>71</v>
      </c>
      <c r="B9" s="4">
        <v>0.1005</v>
      </c>
      <c r="C9" s="4">
        <v>8.9311E-05</v>
      </c>
      <c r="D9" s="4">
        <v>0.053033</v>
      </c>
    </row>
    <row r="10" spans="1:4" ht="14.25" thickBot="1">
      <c r="A10" s="6">
        <v>72</v>
      </c>
      <c r="B10" s="4">
        <v>0.050747</v>
      </c>
      <c r="C10" s="4">
        <v>0.00092264</v>
      </c>
      <c r="D10" s="4">
        <v>0.049761</v>
      </c>
    </row>
    <row r="11" spans="1:4" ht="14.25" thickBot="1">
      <c r="A11" s="5">
        <v>73</v>
      </c>
      <c r="B11" s="4">
        <v>0.016827</v>
      </c>
      <c r="C11" s="1">
        <v>0.012354</v>
      </c>
      <c r="D11" s="4">
        <v>0.043602</v>
      </c>
    </row>
    <row r="12" spans="1:4" ht="14.25" thickBot="1">
      <c r="A12" s="6">
        <v>74</v>
      </c>
      <c r="B12" s="4">
        <v>-0.11235</v>
      </c>
      <c r="C12" s="4">
        <v>0.02181</v>
      </c>
      <c r="D12" s="4">
        <v>0.033192</v>
      </c>
    </row>
    <row r="13" spans="1:4" ht="14.25" thickBot="1">
      <c r="A13" s="6">
        <v>75</v>
      </c>
      <c r="B13" s="4">
        <v>0.016508</v>
      </c>
      <c r="C13" s="4">
        <v>-0.00078159</v>
      </c>
      <c r="D13" s="4">
        <v>0.034975</v>
      </c>
    </row>
    <row r="14" spans="1:4" ht="14.25" thickBot="1">
      <c r="A14" s="5">
        <v>76</v>
      </c>
      <c r="B14" s="4">
        <v>0.042662</v>
      </c>
      <c r="C14" s="4">
        <v>0.0092054</v>
      </c>
      <c r="D14" s="4">
        <v>0.035421</v>
      </c>
    </row>
    <row r="15" spans="1:4" ht="14.25" thickBot="1">
      <c r="A15" s="6">
        <v>77</v>
      </c>
      <c r="B15" s="4">
        <v>0.010194</v>
      </c>
      <c r="C15" s="4">
        <v>0.0091956</v>
      </c>
      <c r="D15" s="4">
        <v>0.034931</v>
      </c>
    </row>
    <row r="16" spans="1:4" ht="14.25" thickBot="1">
      <c r="A16" s="6">
        <v>78</v>
      </c>
      <c r="B16" s="4">
        <v>0.011381</v>
      </c>
      <c r="C16" s="4">
        <v>0.010018</v>
      </c>
      <c r="D16" s="4">
        <v>0.028435</v>
      </c>
    </row>
    <row r="17" spans="1:4" ht="14.25" thickBot="1">
      <c r="A17" s="5">
        <v>79</v>
      </c>
      <c r="B17" s="4">
        <v>0.016455</v>
      </c>
      <c r="C17" s="4">
        <v>0.017277</v>
      </c>
      <c r="D17" s="4">
        <v>0.026244</v>
      </c>
    </row>
    <row r="18" spans="1:4" ht="14.25" thickBot="1">
      <c r="A18" s="6">
        <v>80</v>
      </c>
      <c r="B18" s="4">
        <v>0.070941</v>
      </c>
      <c r="C18" s="4">
        <v>0.022015</v>
      </c>
      <c r="D18" s="4">
        <v>0.023184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0.06369053333333334</v>
      </c>
      <c r="C21" s="7">
        <f>AVERAGE(B11:B18)</f>
        <v>0.00907725</v>
      </c>
      <c r="D21" s="7">
        <f>AVERAGE(B2:B18)</f>
        <v>0.03799016470588236</v>
      </c>
    </row>
    <row r="22" spans="1:4" ht="13.5">
      <c r="A22" s="1" t="s">
        <v>11</v>
      </c>
      <c r="B22" s="7">
        <f>AVERAGE(C2:C10)</f>
        <v>0.0004273817777777778</v>
      </c>
      <c r="C22" s="7">
        <f>AVERAGE(C11:C18)</f>
        <v>0.01263667625</v>
      </c>
      <c r="D22" s="7">
        <f>AVERAGE(C2:C18)</f>
        <v>0.006172932117647059</v>
      </c>
    </row>
    <row r="23" spans="1:4" ht="13.5">
      <c r="A23" s="1" t="s">
        <v>12</v>
      </c>
      <c r="B23" s="7">
        <f>AVERAGE(D2:D10)</f>
        <v>0.05305655555555556</v>
      </c>
      <c r="C23" s="7">
        <f>AVERAGE(D11:D18)</f>
        <v>0.032498</v>
      </c>
      <c r="D23" s="7">
        <f>AVERAGE(D2:D18)</f>
        <v>0.043381941176470595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4">
      <selection activeCell="B21" sqref="B21:D23"/>
    </sheetView>
  </sheetViews>
  <sheetFormatPr defaultColWidth="9.00390625" defaultRowHeight="12.75"/>
  <cols>
    <col min="2" max="2" width="18.25390625" style="0" customWidth="1"/>
    <col min="3" max="3" width="18.125" style="0" customWidth="1"/>
    <col min="4" max="4" width="18.375" style="0" customWidth="1"/>
  </cols>
  <sheetData>
    <row r="1" spans="1:4" ht="21.75" thickBot="1">
      <c r="A1" s="2" t="s">
        <v>9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0.42719</v>
      </c>
      <c r="C2" s="4">
        <v>0.00040659</v>
      </c>
      <c r="D2" s="4">
        <v>0.22489</v>
      </c>
    </row>
    <row r="3" spans="1:4" ht="14.25" thickBot="1">
      <c r="A3" s="6">
        <v>65</v>
      </c>
      <c r="B3" s="4">
        <v>0.54877</v>
      </c>
      <c r="C3" s="4">
        <v>0.0041882</v>
      </c>
      <c r="D3" s="4">
        <v>0.23093</v>
      </c>
    </row>
    <row r="4" spans="1:4" ht="14.25" thickBot="1">
      <c r="A4" s="6">
        <v>66</v>
      </c>
      <c r="B4" s="4">
        <v>0.85088</v>
      </c>
      <c r="C4" s="4">
        <v>0.0023297</v>
      </c>
      <c r="D4" s="4">
        <v>0.23222</v>
      </c>
    </row>
    <row r="5" spans="1:4" ht="14.25" thickBot="1">
      <c r="A5" s="5">
        <v>67</v>
      </c>
      <c r="B5" s="4">
        <v>0.24975</v>
      </c>
      <c r="C5" s="4">
        <v>0</v>
      </c>
      <c r="D5" s="4">
        <v>0.23293</v>
      </c>
    </row>
    <row r="6" spans="1:4" ht="14.25" thickBot="1">
      <c r="A6" s="6">
        <v>68</v>
      </c>
      <c r="B6" s="4">
        <v>0.70045</v>
      </c>
      <c r="C6" s="4">
        <v>-0.00075874</v>
      </c>
      <c r="D6" s="4">
        <v>0.23323</v>
      </c>
    </row>
    <row r="7" spans="1:4" ht="14.25" thickBot="1">
      <c r="A7" s="6">
        <v>69</v>
      </c>
      <c r="B7" s="4">
        <v>0.461</v>
      </c>
      <c r="C7" s="1">
        <v>0.002185</v>
      </c>
      <c r="D7" s="4">
        <v>0.23307</v>
      </c>
    </row>
    <row r="8" spans="1:4" ht="14.25" thickBot="1">
      <c r="A8" s="5">
        <v>70</v>
      </c>
      <c r="B8" s="4">
        <v>1.25089</v>
      </c>
      <c r="C8" s="4">
        <v>0.0014176</v>
      </c>
      <c r="D8" s="4">
        <v>0.23118</v>
      </c>
    </row>
    <row r="9" spans="1:4" ht="14.25" thickBot="1">
      <c r="A9" s="6">
        <v>71</v>
      </c>
      <c r="B9" s="4">
        <v>0.75538</v>
      </c>
      <c r="C9" s="4">
        <v>-0.0013063</v>
      </c>
      <c r="D9" s="4">
        <v>0.23093</v>
      </c>
    </row>
    <row r="10" spans="1:4" ht="14.25" thickBot="1">
      <c r="A10" s="6">
        <v>72</v>
      </c>
      <c r="B10" s="4">
        <v>0.48891</v>
      </c>
      <c r="C10" s="4">
        <v>0.0033033</v>
      </c>
      <c r="D10" s="4">
        <v>0.2293</v>
      </c>
    </row>
    <row r="11" spans="1:4" ht="14.25" thickBot="1">
      <c r="A11" s="5">
        <v>73</v>
      </c>
      <c r="B11" s="4">
        <v>0.96484</v>
      </c>
      <c r="C11" s="4">
        <v>0.016082</v>
      </c>
      <c r="D11" s="4">
        <v>0.22602</v>
      </c>
    </row>
    <row r="12" spans="1:4" ht="14.25" thickBot="1">
      <c r="A12" s="6">
        <v>74</v>
      </c>
      <c r="B12" s="4">
        <v>0.45456</v>
      </c>
      <c r="C12" s="4">
        <v>0.043378</v>
      </c>
      <c r="D12" s="4">
        <v>0.2218</v>
      </c>
    </row>
    <row r="13" spans="1:4" ht="14.25" thickBot="1">
      <c r="A13" s="6">
        <v>75</v>
      </c>
      <c r="B13" s="4">
        <v>-0.069058</v>
      </c>
      <c r="C13" s="4">
        <v>0.022251</v>
      </c>
      <c r="D13" s="4">
        <v>0.22333</v>
      </c>
    </row>
    <row r="14" spans="1:4" ht="14.25" thickBot="1">
      <c r="A14" s="5">
        <v>76</v>
      </c>
      <c r="B14" s="4">
        <v>0.30438</v>
      </c>
      <c r="C14" s="4">
        <v>0.019446</v>
      </c>
      <c r="D14" s="4">
        <v>0.22435</v>
      </c>
    </row>
    <row r="15" spans="1:4" ht="14.25" thickBot="1">
      <c r="A15" s="6">
        <v>77</v>
      </c>
      <c r="B15" s="4">
        <v>0.32599</v>
      </c>
      <c r="C15" s="1">
        <v>0.026903</v>
      </c>
      <c r="D15" s="4">
        <v>0.2253</v>
      </c>
    </row>
    <row r="16" spans="1:4" ht="14.25" thickBot="1">
      <c r="A16" s="6">
        <v>78</v>
      </c>
      <c r="B16" s="4">
        <v>0.93152</v>
      </c>
      <c r="C16" s="10">
        <v>0.021216</v>
      </c>
      <c r="D16" s="4">
        <v>0.22405</v>
      </c>
    </row>
    <row r="17" spans="1:4" ht="14.25" thickBot="1">
      <c r="A17" s="5">
        <v>79</v>
      </c>
      <c r="B17" s="4">
        <v>0.39598</v>
      </c>
      <c r="C17" s="11">
        <v>0.030014</v>
      </c>
      <c r="D17" s="4">
        <v>0.22109</v>
      </c>
    </row>
    <row r="18" spans="1:4" ht="14.25" thickBot="1">
      <c r="A18" s="6">
        <v>80</v>
      </c>
      <c r="B18" s="4">
        <v>0.065205</v>
      </c>
      <c r="C18" s="11">
        <v>0.044232</v>
      </c>
      <c r="D18" s="4">
        <v>0.21777</v>
      </c>
    </row>
    <row r="19" spans="1:4" ht="13.5">
      <c r="A19" s="1"/>
      <c r="B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0.6370244444444444</v>
      </c>
      <c r="C21" s="7">
        <f>AVERAGE(B11:B18)</f>
        <v>0.42167712500000004</v>
      </c>
      <c r="D21" s="7">
        <f>AVERAGE(B2:B18)</f>
        <v>0.5356845294117647</v>
      </c>
    </row>
    <row r="22" spans="1:4" ht="13.5">
      <c r="A22" s="1" t="s">
        <v>11</v>
      </c>
      <c r="B22" s="7">
        <f>AVERAGE(C2:C6)</f>
        <v>0.0012331500000000001</v>
      </c>
      <c r="C22" s="7">
        <f>AVERAGE(C11:C18)</f>
        <v>0.02794025</v>
      </c>
      <c r="D22" s="7">
        <f>AVERAGE(C2:C14)</f>
        <v>0.008686334615384615</v>
      </c>
    </row>
    <row r="23" spans="1:4" ht="13.5">
      <c r="A23" s="1" t="s">
        <v>12</v>
      </c>
      <c r="B23" s="7">
        <f>AVERAGE(D2:D10)</f>
        <v>0.23096444444444442</v>
      </c>
      <c r="C23" s="7">
        <f>AVERAGE(D11:D18)</f>
        <v>0.22296375000000002</v>
      </c>
      <c r="D23" s="7">
        <f>AVERAGE(D2:D18)</f>
        <v>0.22719941176470584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8.75390625" style="0" customWidth="1"/>
    <col min="3" max="4" width="18.00390625" style="0" customWidth="1"/>
  </cols>
  <sheetData>
    <row r="1" spans="1:4" ht="21.75" thickBot="1">
      <c r="A1" s="2" t="s">
        <v>33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0.04725</v>
      </c>
      <c r="C2" s="4">
        <v>0.0021596</v>
      </c>
      <c r="D2" s="4">
        <v>0.13492</v>
      </c>
    </row>
    <row r="3" spans="1:4" ht="14.25" thickBot="1">
      <c r="A3" s="6">
        <v>65</v>
      </c>
      <c r="B3" s="4">
        <v>0.038269</v>
      </c>
      <c r="C3" s="4">
        <v>0.0026716</v>
      </c>
      <c r="D3" s="4">
        <v>0.13756</v>
      </c>
    </row>
    <row r="4" spans="1:4" ht="14.25" thickBot="1">
      <c r="A4" s="6">
        <v>66</v>
      </c>
      <c r="B4" s="4">
        <v>-0.021132</v>
      </c>
      <c r="C4" s="4">
        <v>0.004499</v>
      </c>
      <c r="D4" s="4">
        <v>0.13468</v>
      </c>
    </row>
    <row r="5" spans="1:4" ht="14.25" thickBot="1">
      <c r="A5" s="5">
        <v>67</v>
      </c>
      <c r="B5" s="4">
        <v>-0.083743</v>
      </c>
      <c r="C5" s="4">
        <v>0.0023969</v>
      </c>
      <c r="D5" s="4">
        <v>0.13448</v>
      </c>
    </row>
    <row r="6" spans="1:4" ht="14.25" thickBot="1">
      <c r="A6" s="6">
        <v>68</v>
      </c>
      <c r="B6" s="4">
        <v>0.037476</v>
      </c>
      <c r="C6" s="4">
        <v>0.00014</v>
      </c>
      <c r="D6" s="4">
        <v>0.13647</v>
      </c>
    </row>
    <row r="7" spans="1:4" ht="14.25" thickBot="1">
      <c r="A7" s="6">
        <v>69</v>
      </c>
      <c r="B7" s="4">
        <v>0.097687</v>
      </c>
      <c r="C7" s="4">
        <v>0.0027921</v>
      </c>
      <c r="D7" s="4">
        <v>0.13485</v>
      </c>
    </row>
    <row r="8" spans="1:4" ht="14.25" thickBot="1">
      <c r="A8" s="5">
        <v>70</v>
      </c>
      <c r="B8" s="4">
        <v>0.15067</v>
      </c>
      <c r="C8" s="4">
        <v>0.004003</v>
      </c>
      <c r="D8" s="4">
        <v>0.13392</v>
      </c>
    </row>
    <row r="9" spans="1:4" ht="14.25" thickBot="1">
      <c r="A9" s="6">
        <v>71</v>
      </c>
      <c r="B9" s="4">
        <v>0.11869</v>
      </c>
      <c r="C9" s="4">
        <v>0.0020312</v>
      </c>
      <c r="D9" s="4">
        <v>0.13339</v>
      </c>
    </row>
    <row r="10" spans="1:4" ht="14.25" thickBot="1">
      <c r="A10" s="6">
        <v>72</v>
      </c>
      <c r="B10" s="4">
        <v>-0.020183</v>
      </c>
      <c r="C10" s="4">
        <v>0.0051731</v>
      </c>
      <c r="D10" s="4">
        <v>0.12928</v>
      </c>
    </row>
    <row r="11" spans="1:4" ht="14.25" thickBot="1">
      <c r="A11" s="5">
        <v>73</v>
      </c>
      <c r="B11" s="4">
        <v>0.033939</v>
      </c>
      <c r="C11" s="1">
        <v>0.022502</v>
      </c>
      <c r="D11" s="4">
        <v>0.1248</v>
      </c>
    </row>
    <row r="12" spans="1:4" ht="14.25" thickBot="1">
      <c r="A12" s="6">
        <v>74</v>
      </c>
      <c r="B12" s="4">
        <v>0.058411</v>
      </c>
      <c r="C12" s="4">
        <v>0.032191</v>
      </c>
      <c r="D12" s="4">
        <v>0.1154</v>
      </c>
    </row>
    <row r="13" spans="1:4" ht="14.25" thickBot="1">
      <c r="A13" s="6">
        <v>75</v>
      </c>
      <c r="B13" s="4">
        <v>0.03835</v>
      </c>
      <c r="C13" s="4">
        <v>0.022587</v>
      </c>
      <c r="D13" s="4">
        <v>0.11374</v>
      </c>
    </row>
    <row r="14" spans="1:4" ht="14.25" thickBot="1">
      <c r="A14" s="5">
        <v>76</v>
      </c>
      <c r="B14" s="4">
        <v>0.048674</v>
      </c>
      <c r="C14" s="4">
        <v>0.024389</v>
      </c>
      <c r="D14" s="4">
        <v>0.11203</v>
      </c>
    </row>
    <row r="15" spans="1:4" ht="14.25" thickBot="1">
      <c r="A15" s="6">
        <v>77</v>
      </c>
      <c r="B15" s="4">
        <v>-0.007417</v>
      </c>
      <c r="C15" s="4">
        <v>0.023345</v>
      </c>
      <c r="D15" s="4">
        <v>0.11124</v>
      </c>
    </row>
    <row r="16" spans="1:4" ht="14.25" thickBot="1">
      <c r="A16" s="6">
        <v>78</v>
      </c>
      <c r="B16" s="4">
        <v>-0.037148</v>
      </c>
      <c r="C16" s="4">
        <v>0.0179</v>
      </c>
      <c r="D16" s="4">
        <v>0.10955</v>
      </c>
    </row>
    <row r="17" spans="1:4" ht="14.25" thickBot="1">
      <c r="A17" s="5">
        <v>79</v>
      </c>
      <c r="B17" s="4">
        <v>0.067415</v>
      </c>
      <c r="C17" s="4">
        <v>0.026336</v>
      </c>
      <c r="D17" s="4">
        <v>0.10714</v>
      </c>
    </row>
    <row r="18" spans="1:4" ht="14.25" thickBot="1">
      <c r="A18" s="6">
        <v>80</v>
      </c>
      <c r="B18" s="4">
        <v>0.053302</v>
      </c>
      <c r="C18" s="4">
        <v>0.036885</v>
      </c>
      <c r="D18" s="4">
        <v>0.10494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0.04055377777777777</v>
      </c>
      <c r="C21" s="7">
        <f>AVERAGE(B11:B18)</f>
        <v>0.03194075</v>
      </c>
      <c r="D21" s="7">
        <f>AVERAGE(B2:B18)</f>
        <v>0.03650058823529411</v>
      </c>
    </row>
    <row r="22" spans="1:4" ht="13.5">
      <c r="A22" s="1" t="s">
        <v>11</v>
      </c>
      <c r="B22" s="7">
        <f>AVERAGE(C2:C10)</f>
        <v>0.0028740555555555555</v>
      </c>
      <c r="C22" s="7">
        <f>AVERAGE(C11:C18)</f>
        <v>0.025766875</v>
      </c>
      <c r="D22" s="7">
        <f>AVERAGE(C2:C18)</f>
        <v>0.01364714705882353</v>
      </c>
    </row>
    <row r="23" spans="1:4" ht="13.5">
      <c r="A23" s="1" t="s">
        <v>12</v>
      </c>
      <c r="B23" s="7">
        <f>AVERAGE(D2:D10)</f>
        <v>0.13439444444444446</v>
      </c>
      <c r="C23" s="7">
        <f>AVERAGE(D11:D18)</f>
        <v>0.11235500000000001</v>
      </c>
      <c r="D23" s="7">
        <f>AVERAGE(D2:D18)</f>
        <v>0.12402294117647059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1">
      <selection activeCell="B21" sqref="B21:D23"/>
    </sheetView>
  </sheetViews>
  <sheetFormatPr defaultColWidth="9.00390625" defaultRowHeight="12.75"/>
  <cols>
    <col min="2" max="2" width="18.125" style="0" customWidth="1"/>
    <col min="3" max="4" width="18.25390625" style="0" customWidth="1"/>
  </cols>
  <sheetData>
    <row r="1" spans="1:4" ht="21.75" thickBot="1">
      <c r="A1" s="2" t="s">
        <v>34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0.067079</v>
      </c>
      <c r="C2" s="4">
        <v>-0.00051076</v>
      </c>
      <c r="D2" s="4">
        <v>0.11501</v>
      </c>
    </row>
    <row r="3" spans="1:6" ht="14.25" thickBot="1">
      <c r="A3" s="6">
        <v>65</v>
      </c>
      <c r="B3" s="4">
        <v>0.063559</v>
      </c>
      <c r="C3" s="4">
        <v>-0.0009652</v>
      </c>
      <c r="D3" s="4">
        <v>0.11521</v>
      </c>
      <c r="F3" s="9"/>
    </row>
    <row r="4" spans="1:4" ht="14.25" thickBot="1">
      <c r="A4" s="6">
        <v>66</v>
      </c>
      <c r="B4" s="4">
        <v>0.026905</v>
      </c>
      <c r="C4" s="4">
        <v>-0.0024509</v>
      </c>
      <c r="D4" s="4">
        <v>0.11557</v>
      </c>
    </row>
    <row r="5" spans="1:4" ht="14.25" thickBot="1">
      <c r="A5" s="5">
        <v>67</v>
      </c>
      <c r="B5" s="4">
        <v>0.05427</v>
      </c>
      <c r="C5" s="4">
        <v>-0.00040717</v>
      </c>
      <c r="D5" s="4">
        <v>0.11595</v>
      </c>
    </row>
    <row r="6" spans="1:4" ht="14.25" thickBot="1">
      <c r="A6" s="6">
        <v>68</v>
      </c>
      <c r="B6" s="4">
        <v>0.062083</v>
      </c>
      <c r="C6" s="4">
        <v>-0.00011368</v>
      </c>
      <c r="D6" s="4">
        <v>0.11813</v>
      </c>
    </row>
    <row r="7" spans="1:4" ht="14.25" thickBot="1">
      <c r="A7" s="6">
        <v>69</v>
      </c>
      <c r="B7" s="4">
        <v>-0.16612</v>
      </c>
      <c r="C7" s="4">
        <v>-0.33314</v>
      </c>
      <c r="D7" s="4">
        <v>0.29094</v>
      </c>
    </row>
    <row r="8" spans="1:4" ht="14.25" thickBot="1">
      <c r="A8" s="5">
        <v>70</v>
      </c>
      <c r="B8" s="4">
        <v>0.067526</v>
      </c>
      <c r="C8" s="4">
        <v>-0.00057661</v>
      </c>
      <c r="D8" s="4">
        <v>0.11839</v>
      </c>
    </row>
    <row r="9" spans="1:4" ht="14.25" thickBot="1">
      <c r="A9" s="6">
        <v>71</v>
      </c>
      <c r="B9" s="4">
        <v>0.03285</v>
      </c>
      <c r="C9" s="4">
        <v>0.00012731</v>
      </c>
      <c r="D9" s="4">
        <v>0.11639</v>
      </c>
    </row>
    <row r="10" spans="1:4" ht="14.25" thickBot="1">
      <c r="A10" s="6">
        <v>72</v>
      </c>
      <c r="B10" s="4">
        <v>0.043778</v>
      </c>
      <c r="C10" s="4">
        <v>0.0050832</v>
      </c>
      <c r="D10" s="4">
        <v>0.11368</v>
      </c>
    </row>
    <row r="11" spans="1:4" ht="14.25" thickBot="1">
      <c r="A11" s="5">
        <v>73</v>
      </c>
      <c r="B11" s="4">
        <v>0.086576</v>
      </c>
      <c r="C11" s="1">
        <v>0.023534</v>
      </c>
      <c r="D11" s="4">
        <v>0.11157</v>
      </c>
    </row>
    <row r="12" spans="1:4" ht="14.25" thickBot="1">
      <c r="A12" s="6">
        <v>74</v>
      </c>
      <c r="B12" s="4">
        <v>0.086994</v>
      </c>
      <c r="C12" s="4">
        <v>0.03154</v>
      </c>
      <c r="D12" s="4">
        <v>0.10795</v>
      </c>
    </row>
    <row r="13" spans="1:4" ht="14.25" thickBot="1">
      <c r="A13" s="6">
        <v>75</v>
      </c>
      <c r="B13" s="4">
        <v>0.019698</v>
      </c>
      <c r="C13" s="4">
        <v>0.020807</v>
      </c>
      <c r="D13" s="4">
        <v>0.10812</v>
      </c>
    </row>
    <row r="14" spans="1:4" ht="14.25" thickBot="1">
      <c r="A14" s="5">
        <v>76</v>
      </c>
      <c r="B14" s="4">
        <v>0.048491</v>
      </c>
      <c r="C14" s="4">
        <v>0.021532</v>
      </c>
      <c r="D14" s="4">
        <v>0.10851</v>
      </c>
    </row>
    <row r="15" spans="1:4" ht="14.25" thickBot="1">
      <c r="A15" s="6">
        <v>77</v>
      </c>
      <c r="B15" s="4">
        <v>0.065162</v>
      </c>
      <c r="C15" s="4">
        <v>0.02214</v>
      </c>
      <c r="D15" s="4">
        <v>0.1082</v>
      </c>
    </row>
    <row r="16" spans="1:4" ht="14.25" thickBot="1">
      <c r="A16" s="6">
        <v>78</v>
      </c>
      <c r="B16" s="4">
        <v>0.0084385</v>
      </c>
      <c r="C16" s="4">
        <v>0.017707</v>
      </c>
      <c r="D16" s="4">
        <v>0.10668</v>
      </c>
    </row>
    <row r="17" spans="1:4" ht="14.25" thickBot="1">
      <c r="A17" s="5">
        <v>79</v>
      </c>
      <c r="B17" s="4">
        <v>0.013453</v>
      </c>
      <c r="C17" s="4">
        <v>0.04117</v>
      </c>
      <c r="D17" s="4">
        <v>0.10557</v>
      </c>
    </row>
    <row r="18" spans="1:4" ht="14.25" thickBot="1">
      <c r="A18" s="6">
        <v>80</v>
      </c>
      <c r="B18" s="4">
        <v>0.014086</v>
      </c>
      <c r="C18" s="4">
        <v>0.047769</v>
      </c>
      <c r="D18" s="4">
        <v>0.10488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0.02799222222222222</v>
      </c>
      <c r="C21" s="7">
        <f>AVERAGE(B11:B18)</f>
        <v>0.0428623125</v>
      </c>
      <c r="D21" s="7">
        <f>AVERAGE(B2:B18)</f>
        <v>0.03498991176470589</v>
      </c>
    </row>
    <row r="22" spans="1:4" ht="13.5">
      <c r="A22" s="1" t="s">
        <v>11</v>
      </c>
      <c r="B22" s="7">
        <f>AVERAGE(C2:C10)</f>
        <v>-0.03699486777777777</v>
      </c>
      <c r="C22" s="7">
        <f>AVERAGE(C11:C18)</f>
        <v>0.028274874999999998</v>
      </c>
      <c r="D22" s="7">
        <f>AVERAGE(C2:C18)</f>
        <v>-0.006279694705882348</v>
      </c>
    </row>
    <row r="23" spans="1:4" ht="13.5">
      <c r="A23" s="1" t="s">
        <v>12</v>
      </c>
      <c r="B23" s="7">
        <f>AVERAGE(D2:D10)</f>
        <v>0.13547444444444443</v>
      </c>
      <c r="C23" s="7">
        <f>AVERAGE(D11:D18)</f>
        <v>0.10768499999999999</v>
      </c>
      <c r="D23" s="7">
        <f>AVERAGE(D2:D18)</f>
        <v>0.12239705882352939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5">
      <selection activeCell="B21" sqref="B21:D23"/>
    </sheetView>
  </sheetViews>
  <sheetFormatPr defaultColWidth="9.00390625" defaultRowHeight="12.75"/>
  <cols>
    <col min="2" max="2" width="18.25390625" style="0" customWidth="1"/>
    <col min="3" max="3" width="18.125" style="0" customWidth="1"/>
    <col min="4" max="4" width="18.375" style="0" customWidth="1"/>
  </cols>
  <sheetData>
    <row r="1" spans="1:4" ht="21.75" thickBot="1">
      <c r="A1" s="2" t="s">
        <v>16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0.10066</v>
      </c>
      <c r="C2" s="4">
        <v>0.00025116</v>
      </c>
      <c r="D2" s="4">
        <v>0.0537</v>
      </c>
    </row>
    <row r="3" spans="1:4" ht="14.25" thickBot="1">
      <c r="A3" s="6">
        <v>65</v>
      </c>
      <c r="B3" s="4">
        <v>0.11838</v>
      </c>
      <c r="C3" s="4">
        <v>0.001877</v>
      </c>
      <c r="D3" s="4">
        <v>0.057066</v>
      </c>
    </row>
    <row r="4" spans="1:4" ht="14.25" thickBot="1">
      <c r="A4" s="6">
        <v>66</v>
      </c>
      <c r="B4" s="4">
        <v>0.034863</v>
      </c>
      <c r="C4" s="4">
        <v>0.0011412</v>
      </c>
      <c r="D4" s="4">
        <v>0.05665</v>
      </c>
    </row>
    <row r="5" spans="1:4" ht="14.25" thickBot="1">
      <c r="A5" s="5">
        <v>67</v>
      </c>
      <c r="B5" s="4">
        <v>0.035507</v>
      </c>
      <c r="C5" s="4">
        <v>0</v>
      </c>
      <c r="D5" s="4">
        <v>0.05722</v>
      </c>
    </row>
    <row r="6" spans="1:4" ht="14.25" thickBot="1">
      <c r="A6" s="6">
        <v>68</v>
      </c>
      <c r="B6" s="4">
        <v>0.033475</v>
      </c>
      <c r="C6" s="4">
        <v>-0.00042725</v>
      </c>
      <c r="D6" s="4">
        <v>0.057979</v>
      </c>
    </row>
    <row r="7" spans="1:4" ht="14.25" thickBot="1">
      <c r="A7" s="6">
        <v>69</v>
      </c>
      <c r="B7" s="4">
        <v>0.033515</v>
      </c>
      <c r="C7" s="4">
        <v>0.0012174</v>
      </c>
      <c r="D7" s="4">
        <v>0.057958</v>
      </c>
    </row>
    <row r="8" spans="1:4" ht="14.25" thickBot="1">
      <c r="A8" s="5">
        <v>70</v>
      </c>
      <c r="B8" s="4">
        <v>0.16041</v>
      </c>
      <c r="C8" s="4">
        <v>0.00083938</v>
      </c>
      <c r="D8" s="4">
        <v>0.059478</v>
      </c>
    </row>
    <row r="9" spans="1:4" ht="14.25" thickBot="1">
      <c r="A9" s="6">
        <v>71</v>
      </c>
      <c r="B9" s="4">
        <v>0.064189</v>
      </c>
      <c r="C9" s="4">
        <v>-0.00087566</v>
      </c>
      <c r="D9" s="4">
        <v>0.057054</v>
      </c>
    </row>
    <row r="10" spans="1:4" ht="14.25" thickBot="1">
      <c r="A10" s="6">
        <v>72</v>
      </c>
      <c r="B10" s="4">
        <v>0.073993</v>
      </c>
      <c r="C10" s="4">
        <v>0.0022718</v>
      </c>
      <c r="D10" s="4">
        <v>0.053813</v>
      </c>
    </row>
    <row r="11" spans="1:4" ht="14.25" thickBot="1">
      <c r="A11" s="5">
        <v>73</v>
      </c>
      <c r="B11" s="4">
        <v>0.062396</v>
      </c>
      <c r="C11" s="1">
        <v>0.010298</v>
      </c>
      <c r="D11" s="4">
        <v>0.052754</v>
      </c>
    </row>
    <row r="12" spans="1:4" ht="14.25" thickBot="1">
      <c r="A12" s="6">
        <v>74</v>
      </c>
      <c r="B12" s="4">
        <v>-0.08554</v>
      </c>
      <c r="C12" s="4">
        <v>0.030893</v>
      </c>
      <c r="D12" s="4">
        <v>0.041161</v>
      </c>
    </row>
    <row r="13" spans="1:4" ht="14.25" thickBot="1">
      <c r="A13" s="6">
        <v>75</v>
      </c>
      <c r="B13" s="4">
        <v>0.0065015</v>
      </c>
      <c r="C13" s="4">
        <v>0.015757</v>
      </c>
      <c r="D13" s="4">
        <v>0.041141</v>
      </c>
    </row>
    <row r="14" spans="1:4" ht="14.25" thickBot="1">
      <c r="A14" s="5">
        <v>76</v>
      </c>
      <c r="B14" s="4">
        <v>0.047417</v>
      </c>
      <c r="C14" s="4">
        <v>0.013897</v>
      </c>
      <c r="D14" s="4">
        <v>0.040235</v>
      </c>
    </row>
    <row r="15" spans="1:4" ht="14.25" thickBot="1">
      <c r="A15" s="6">
        <v>77</v>
      </c>
      <c r="B15" s="4">
        <v>0.077805</v>
      </c>
      <c r="C15" s="4">
        <v>0.019045</v>
      </c>
      <c r="D15" s="4">
        <v>0.039445</v>
      </c>
    </row>
    <row r="16" spans="1:4" ht="14.25" thickBot="1">
      <c r="A16" s="6">
        <v>78</v>
      </c>
      <c r="B16" s="4">
        <v>0.040865</v>
      </c>
      <c r="C16" s="4">
        <v>0.015194</v>
      </c>
      <c r="D16" s="4">
        <v>0.037662</v>
      </c>
    </row>
    <row r="17" spans="1:4" ht="14.25" thickBot="1">
      <c r="A17" s="5">
        <v>79</v>
      </c>
      <c r="B17" s="4">
        <v>0.018014</v>
      </c>
      <c r="C17" s="4">
        <v>0.021604</v>
      </c>
      <c r="D17" s="4">
        <v>0.033925</v>
      </c>
    </row>
    <row r="18" spans="1:4" ht="14.25" thickBot="1">
      <c r="A18" s="6">
        <v>80</v>
      </c>
      <c r="B18" s="4">
        <v>0.037518</v>
      </c>
      <c r="C18" s="4">
        <v>0.032865</v>
      </c>
      <c r="D18" s="4">
        <v>0.031048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0.07277688888888889</v>
      </c>
      <c r="C21" s="7">
        <f>AVERAGE(B11:B18)</f>
        <v>0.025622062499999997</v>
      </c>
      <c r="D21" s="7">
        <f>AVERAGE(B2:B18)</f>
        <v>0.05058638235294118</v>
      </c>
    </row>
    <row r="22" spans="1:4" ht="13.5">
      <c r="A22" s="1" t="s">
        <v>11</v>
      </c>
      <c r="B22" s="7">
        <f>AVERAGE(C2:C10)</f>
        <v>0.0006994477777777777</v>
      </c>
      <c r="C22" s="7">
        <f>AVERAGE(C11:C18)</f>
        <v>0.019944125</v>
      </c>
      <c r="D22" s="7">
        <f>AVERAGE(C2:C18)</f>
        <v>0.009755766470588236</v>
      </c>
    </row>
    <row r="23" spans="1:4" ht="13.5">
      <c r="A23" s="1" t="s">
        <v>12</v>
      </c>
      <c r="B23" s="7">
        <f>AVERAGE(D2:D10)</f>
        <v>0.05676866666666666</v>
      </c>
      <c r="C23" s="7">
        <f>AVERAGE(D11:D18)</f>
        <v>0.039671375</v>
      </c>
      <c r="D23" s="7">
        <f>AVERAGE(D2:D18)</f>
        <v>0.048722882352941164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4">
      <selection activeCell="B21" sqref="B21:D23"/>
    </sheetView>
  </sheetViews>
  <sheetFormatPr defaultColWidth="9.00390625" defaultRowHeight="12.75"/>
  <cols>
    <col min="2" max="2" width="18.125" style="0" customWidth="1"/>
    <col min="3" max="3" width="18.25390625" style="0" customWidth="1"/>
    <col min="4" max="4" width="18.125" style="0" customWidth="1"/>
  </cols>
  <sheetData>
    <row r="1" spans="1:4" ht="21.75" thickBot="1">
      <c r="A1" s="2" t="s">
        <v>17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0.082772</v>
      </c>
      <c r="C2" s="4">
        <v>0.00029517</v>
      </c>
      <c r="D2" s="4">
        <v>0.053685</v>
      </c>
    </row>
    <row r="3" spans="1:4" ht="14.25" thickBot="1">
      <c r="A3" s="6">
        <v>65</v>
      </c>
      <c r="B3" s="4">
        <v>0.065425</v>
      </c>
      <c r="C3" s="4">
        <v>0.0022346</v>
      </c>
      <c r="D3" s="4">
        <v>0.056594</v>
      </c>
    </row>
    <row r="4" spans="1:4" ht="14.25" thickBot="1">
      <c r="A4" s="6">
        <v>66</v>
      </c>
      <c r="B4" s="4">
        <v>0.043439</v>
      </c>
      <c r="C4" s="4">
        <v>0.0012509</v>
      </c>
      <c r="D4" s="4">
        <v>0.057225</v>
      </c>
    </row>
    <row r="5" spans="1:4" ht="14.25" thickBot="1">
      <c r="A5" s="5">
        <v>67</v>
      </c>
      <c r="B5" s="4">
        <v>-0.037846</v>
      </c>
      <c r="C5" s="4">
        <v>0</v>
      </c>
      <c r="D5" s="4">
        <v>0.062696</v>
      </c>
    </row>
    <row r="6" spans="1:4" ht="14.25" thickBot="1">
      <c r="A6" s="6">
        <v>68</v>
      </c>
      <c r="B6" s="4">
        <v>0.017937</v>
      </c>
      <c r="C6" s="4">
        <v>-0.00028346</v>
      </c>
      <c r="D6" s="4">
        <v>0.063432</v>
      </c>
    </row>
    <row r="7" spans="1:4" ht="14.25" thickBot="1">
      <c r="A7" s="6">
        <v>69</v>
      </c>
      <c r="B7" s="4">
        <v>-0.024036</v>
      </c>
      <c r="C7" s="4">
        <v>0.00073851</v>
      </c>
      <c r="D7" s="4">
        <v>0.063706</v>
      </c>
    </row>
    <row r="8" spans="1:4" ht="14.25" thickBot="1">
      <c r="A8" s="5">
        <v>70</v>
      </c>
      <c r="B8" s="4">
        <v>-0.016755</v>
      </c>
      <c r="C8" s="4">
        <v>0.00044366</v>
      </c>
      <c r="D8" s="4">
        <v>0.06424</v>
      </c>
    </row>
    <row r="9" spans="1:4" ht="14.25" thickBot="1">
      <c r="A9" s="6">
        <v>71</v>
      </c>
      <c r="B9" s="4">
        <v>0.025586</v>
      </c>
      <c r="C9" s="4">
        <v>-0.00066751</v>
      </c>
      <c r="D9" s="4">
        <v>0.05908</v>
      </c>
    </row>
    <row r="10" spans="1:4" ht="14.25" thickBot="1">
      <c r="A10" s="6">
        <v>72</v>
      </c>
      <c r="B10" s="4">
        <v>-0.020068</v>
      </c>
      <c r="C10" s="4">
        <v>0.0017028</v>
      </c>
      <c r="D10" s="4">
        <v>0.055947</v>
      </c>
    </row>
    <row r="11" spans="1:4" ht="14.25" thickBot="1">
      <c r="A11" s="5">
        <v>73</v>
      </c>
      <c r="B11" s="4">
        <v>0.00092058</v>
      </c>
      <c r="C11" s="1">
        <v>0.0087679</v>
      </c>
      <c r="D11" s="4">
        <v>0.051898</v>
      </c>
    </row>
    <row r="12" spans="1:4" ht="14.25" thickBot="1">
      <c r="A12" s="6">
        <v>74</v>
      </c>
      <c r="B12" s="4">
        <v>-0.046327</v>
      </c>
      <c r="C12" s="4">
        <v>0.026861</v>
      </c>
      <c r="D12" s="4">
        <v>0.042256</v>
      </c>
    </row>
    <row r="13" spans="1:4" ht="14.25" thickBot="1">
      <c r="A13" s="6">
        <v>75</v>
      </c>
      <c r="B13" s="4">
        <v>0.0090482</v>
      </c>
      <c r="C13" s="4">
        <v>0.013144</v>
      </c>
      <c r="D13" s="4">
        <v>0.043108</v>
      </c>
    </row>
    <row r="14" spans="1:4" ht="14.25" thickBot="1">
      <c r="A14" s="5">
        <v>76</v>
      </c>
      <c r="B14" s="4">
        <v>0.053358</v>
      </c>
      <c r="C14" s="4">
        <v>0.010364</v>
      </c>
      <c r="D14" s="4">
        <v>0.045421</v>
      </c>
    </row>
    <row r="15" spans="1:4" ht="14.25" thickBot="1">
      <c r="A15" s="6">
        <v>77</v>
      </c>
      <c r="B15" s="4">
        <v>0.029207</v>
      </c>
      <c r="C15" s="4">
        <v>0.015302</v>
      </c>
      <c r="D15" s="4">
        <v>0.042167</v>
      </c>
    </row>
    <row r="16" spans="1:4" ht="14.25" thickBot="1">
      <c r="A16" s="6">
        <v>78</v>
      </c>
      <c r="B16" s="4">
        <v>0.034881</v>
      </c>
      <c r="C16" s="4">
        <v>0.012224</v>
      </c>
      <c r="D16" s="4">
        <v>0.040624</v>
      </c>
    </row>
    <row r="17" spans="1:4" ht="14.25" thickBot="1">
      <c r="A17" s="5">
        <v>79</v>
      </c>
      <c r="B17" s="4">
        <v>0.10268</v>
      </c>
      <c r="C17" s="4">
        <v>0.018647</v>
      </c>
      <c r="D17" s="4">
        <v>0.035913</v>
      </c>
    </row>
    <row r="18" spans="1:4" ht="14.25" thickBot="1">
      <c r="A18" s="6">
        <v>80</v>
      </c>
      <c r="B18" s="4">
        <v>0.0029401</v>
      </c>
      <c r="C18" s="4">
        <v>0.028196</v>
      </c>
      <c r="D18" s="4">
        <v>0.033732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0.015161555555555558</v>
      </c>
      <c r="C21" s="7">
        <f>AVERAGE(B11:B18)</f>
        <v>0.023338485</v>
      </c>
      <c r="D21" s="7">
        <f>AVERAGE(B2:B18)</f>
        <v>0.019009522352941177</v>
      </c>
    </row>
    <row r="22" spans="1:4" ht="13.5">
      <c r="A22" s="1" t="s">
        <v>11</v>
      </c>
      <c r="B22" s="7">
        <f>AVERAGE(C2:C10)</f>
        <v>0.0006349633333333334</v>
      </c>
      <c r="C22" s="7">
        <f>AVERAGE(C11:C18)</f>
        <v>0.016688237499999998</v>
      </c>
      <c r="D22" s="7">
        <f>AVERAGE(C2:C18)</f>
        <v>0.008189445294117647</v>
      </c>
    </row>
    <row r="23" spans="1:4" ht="13.5">
      <c r="A23" s="1" t="s">
        <v>12</v>
      </c>
      <c r="B23" s="7">
        <f>AVERAGE(D2:D10)</f>
        <v>0.059622777777777775</v>
      </c>
      <c r="C23" s="7">
        <f>AVERAGE(D11:D18)</f>
        <v>0.04188987499999999</v>
      </c>
      <c r="D23" s="7">
        <f>AVERAGE(D2:D18)</f>
        <v>0.05127788235294117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1">
      <selection activeCell="B21" sqref="B21:D23"/>
    </sheetView>
  </sheetViews>
  <sheetFormatPr defaultColWidth="9.00390625" defaultRowHeight="12.75"/>
  <cols>
    <col min="2" max="2" width="18.375" style="0" customWidth="1"/>
    <col min="3" max="3" width="18.75390625" style="0" customWidth="1"/>
    <col min="4" max="4" width="17.75390625" style="0" customWidth="1"/>
  </cols>
  <sheetData>
    <row r="1" spans="1:4" ht="21.75" thickBot="1">
      <c r="A1" s="2" t="s">
        <v>18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0.010139</v>
      </c>
      <c r="C2" s="4">
        <v>0.0015593</v>
      </c>
      <c r="D2" s="4">
        <v>0.04561</v>
      </c>
    </row>
    <row r="3" spans="1:4" ht="14.25" thickBot="1">
      <c r="A3" s="6">
        <v>65</v>
      </c>
      <c r="B3" s="4">
        <v>0.055227</v>
      </c>
      <c r="C3" s="4">
        <v>0.0013723</v>
      </c>
      <c r="D3" s="4">
        <v>0.046174</v>
      </c>
    </row>
    <row r="4" spans="1:4" ht="14.25" thickBot="1">
      <c r="A4" s="6">
        <v>66</v>
      </c>
      <c r="B4" s="4">
        <v>0.03248</v>
      </c>
      <c r="C4" s="4">
        <v>0.0021101</v>
      </c>
      <c r="D4" s="4">
        <v>0.048297</v>
      </c>
    </row>
    <row r="5" spans="1:4" ht="14.25" thickBot="1">
      <c r="A5" s="5">
        <v>67</v>
      </c>
      <c r="B5" s="4">
        <v>0.011682</v>
      </c>
      <c r="C5" s="4">
        <v>0.00085085</v>
      </c>
      <c r="D5" s="4">
        <v>0.050259</v>
      </c>
    </row>
    <row r="6" spans="1:4" ht="14.25" thickBot="1">
      <c r="A6" s="6">
        <v>68</v>
      </c>
      <c r="B6" s="4">
        <v>0.020805</v>
      </c>
      <c r="C6" s="4">
        <v>0.00026985</v>
      </c>
      <c r="D6" s="4">
        <v>0.050942</v>
      </c>
    </row>
    <row r="7" spans="1:4" ht="14.25" thickBot="1">
      <c r="A7" s="6">
        <v>69</v>
      </c>
      <c r="B7" s="4">
        <v>0.042735</v>
      </c>
      <c r="C7" s="4">
        <v>0.00085162</v>
      </c>
      <c r="D7" s="4">
        <v>0.052224</v>
      </c>
    </row>
    <row r="8" spans="1:4" ht="14.25" thickBot="1">
      <c r="A8" s="5">
        <v>70</v>
      </c>
      <c r="B8" s="4">
        <v>0.058975</v>
      </c>
      <c r="C8" s="4">
        <v>0.00069065</v>
      </c>
      <c r="D8" s="4">
        <v>0.052635</v>
      </c>
    </row>
    <row r="9" spans="1:4" ht="14.25" thickBot="1">
      <c r="A9" s="6">
        <v>71</v>
      </c>
      <c r="B9" s="4">
        <v>0.052962</v>
      </c>
      <c r="C9" s="4">
        <v>0.001589</v>
      </c>
      <c r="D9" s="4">
        <v>0.05161</v>
      </c>
    </row>
    <row r="10" spans="1:4" ht="14.25" thickBot="1">
      <c r="A10" s="6">
        <v>72</v>
      </c>
      <c r="B10" s="4">
        <v>0.034086</v>
      </c>
      <c r="C10" s="4">
        <v>0.0041442</v>
      </c>
      <c r="D10" s="4">
        <v>0.047846</v>
      </c>
    </row>
    <row r="11" spans="1:4" ht="14.25" thickBot="1">
      <c r="A11" s="5">
        <v>73</v>
      </c>
      <c r="B11" s="4">
        <v>0.056656</v>
      </c>
      <c r="C11" s="1">
        <v>0.020104</v>
      </c>
      <c r="D11" s="4">
        <v>0.043839</v>
      </c>
    </row>
    <row r="12" spans="1:4" ht="14.25" thickBot="1">
      <c r="A12" s="6">
        <v>74</v>
      </c>
      <c r="B12" s="4">
        <v>-0.0039284</v>
      </c>
      <c r="C12" s="4">
        <v>0.028308</v>
      </c>
      <c r="D12" s="4">
        <v>0.037092</v>
      </c>
    </row>
    <row r="13" spans="1:4" ht="14.25" thickBot="1">
      <c r="A13" s="6">
        <v>75</v>
      </c>
      <c r="B13" s="4">
        <v>0.048913</v>
      </c>
      <c r="C13" s="4">
        <v>0.0046145</v>
      </c>
      <c r="D13" s="4">
        <v>0.038267</v>
      </c>
    </row>
    <row r="14" spans="1:4" ht="14.25" thickBot="1">
      <c r="A14" s="5">
        <v>76</v>
      </c>
      <c r="B14" s="4">
        <v>0.038901</v>
      </c>
      <c r="C14" s="4">
        <v>0.032109</v>
      </c>
      <c r="D14" s="4">
        <v>0.036744</v>
      </c>
    </row>
    <row r="15" spans="1:4" ht="14.25" thickBot="1">
      <c r="A15" s="6">
        <v>77</v>
      </c>
      <c r="B15" s="4">
        <v>-4.0454E-05</v>
      </c>
      <c r="C15" s="4">
        <v>0.014124</v>
      </c>
      <c r="D15" s="4">
        <v>0.036497</v>
      </c>
    </row>
    <row r="16" spans="1:4" ht="14.25" thickBot="1">
      <c r="A16" s="6">
        <v>78</v>
      </c>
      <c r="B16" s="4">
        <v>0.028624</v>
      </c>
      <c r="C16" s="4">
        <v>0.0071245</v>
      </c>
      <c r="D16" s="4">
        <v>0.035264</v>
      </c>
    </row>
    <row r="17" spans="1:4" ht="14.25" thickBot="1">
      <c r="A17" s="5">
        <v>79</v>
      </c>
      <c r="B17" s="4">
        <v>0.039131</v>
      </c>
      <c r="C17" s="4">
        <v>0.027787</v>
      </c>
      <c r="D17" s="4">
        <v>0.031835</v>
      </c>
    </row>
    <row r="18" spans="1:4" ht="14.25" thickBot="1">
      <c r="A18" s="6">
        <v>80</v>
      </c>
      <c r="B18" s="4">
        <v>0.0045852</v>
      </c>
      <c r="C18" s="4">
        <v>0.03607</v>
      </c>
      <c r="D18" s="4">
        <v>0.029502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0.03545455555555555</v>
      </c>
      <c r="C21" s="7">
        <f>AVERAGE(B11:B18)</f>
        <v>0.026605168250000002</v>
      </c>
      <c r="D21" s="7">
        <f>AVERAGE(B2:B18)</f>
        <v>0.03129013799999999</v>
      </c>
    </row>
    <row r="22" spans="1:4" ht="13.5">
      <c r="A22" s="1" t="s">
        <v>11</v>
      </c>
      <c r="B22" s="7">
        <f>AVERAGE(C2:C10)</f>
        <v>0.0014930966666666667</v>
      </c>
      <c r="C22" s="7">
        <f>AVERAGE(C11:C18)</f>
        <v>0.021280125</v>
      </c>
      <c r="D22" s="7">
        <f>AVERAGE(C2:C18)</f>
        <v>0.010804639411764705</v>
      </c>
    </row>
    <row r="23" spans="1:4" ht="13.5">
      <c r="A23" s="1" t="s">
        <v>12</v>
      </c>
      <c r="B23" s="7">
        <f>AVERAGE(D2:D10)</f>
        <v>0.04951077777777777</v>
      </c>
      <c r="C23" s="7">
        <f>AVERAGE(D11:D18)</f>
        <v>0.036129999999999995</v>
      </c>
      <c r="D23" s="7">
        <f>AVERAGE(D2:D18)</f>
        <v>0.043213941176470594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6">
      <selection activeCell="B21" sqref="B21:D23"/>
    </sheetView>
  </sheetViews>
  <sheetFormatPr defaultColWidth="9.00390625" defaultRowHeight="12.75"/>
  <cols>
    <col min="1" max="1" width="9.00390625" style="1" customWidth="1"/>
    <col min="2" max="2" width="16.75390625" style="1" customWidth="1"/>
    <col min="3" max="3" width="17.75390625" style="1" customWidth="1"/>
    <col min="4" max="4" width="18.125" style="1" customWidth="1"/>
    <col min="5" max="16384" width="9.00390625" style="1" customWidth="1"/>
  </cols>
  <sheetData>
    <row r="1" spans="1:4" ht="23.25" customHeight="1" thickBot="1">
      <c r="A1" s="2" t="s">
        <v>19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0.062658</v>
      </c>
      <c r="C2" s="4">
        <v>0.00033277</v>
      </c>
      <c r="D2" s="4">
        <v>0.049438</v>
      </c>
    </row>
    <row r="3" spans="1:4" ht="14.25" thickBot="1">
      <c r="A3" s="6">
        <v>65</v>
      </c>
      <c r="B3" s="4">
        <v>0.087919</v>
      </c>
      <c r="C3" s="4">
        <v>6.7157E-05</v>
      </c>
      <c r="D3" s="4">
        <v>0.05111</v>
      </c>
    </row>
    <row r="4" spans="1:4" ht="14.25" thickBot="1">
      <c r="A4" s="6">
        <v>66</v>
      </c>
      <c r="B4" s="4">
        <v>0.013099</v>
      </c>
      <c r="C4" s="4">
        <v>0.00034582</v>
      </c>
      <c r="D4" s="4">
        <v>0.052166</v>
      </c>
    </row>
    <row r="5" spans="1:4" ht="14.25" thickBot="1">
      <c r="A5" s="5">
        <v>67</v>
      </c>
      <c r="B5" s="4">
        <v>0.058085</v>
      </c>
      <c r="C5" s="4">
        <v>-0.00011081</v>
      </c>
      <c r="D5" s="4">
        <v>0.054812</v>
      </c>
    </row>
    <row r="6" spans="1:4" ht="14.25" thickBot="1">
      <c r="A6" s="6">
        <v>68</v>
      </c>
      <c r="B6" s="4">
        <v>0.035712</v>
      </c>
      <c r="C6" s="4">
        <v>-1.2705E-05</v>
      </c>
      <c r="D6" s="4">
        <v>0.056818</v>
      </c>
    </row>
    <row r="7" spans="1:4" ht="14.25" thickBot="1">
      <c r="A7" s="6">
        <v>69</v>
      </c>
      <c r="B7" s="4">
        <v>0.036951</v>
      </c>
      <c r="C7" s="4">
        <v>-0.00020604</v>
      </c>
      <c r="D7" s="4">
        <v>0.05766</v>
      </c>
    </row>
    <row r="8" spans="1:4" ht="14.25" thickBot="1">
      <c r="A8" s="5">
        <v>70</v>
      </c>
      <c r="B8" s="4">
        <v>0.10049</v>
      </c>
      <c r="C8" s="4">
        <v>-0.00028887</v>
      </c>
      <c r="D8" s="4">
        <v>0.057877</v>
      </c>
    </row>
    <row r="9" spans="1:4" ht="14.25" thickBot="1">
      <c r="A9" s="6">
        <v>71</v>
      </c>
      <c r="B9" s="4">
        <v>0.05607</v>
      </c>
      <c r="C9" s="4">
        <v>9.8222E-05</v>
      </c>
      <c r="D9" s="4">
        <v>0.055378</v>
      </c>
    </row>
    <row r="10" spans="1:4" ht="14.25" thickBot="1">
      <c r="A10" s="6">
        <v>72</v>
      </c>
      <c r="B10" s="4">
        <v>0.066096</v>
      </c>
      <c r="C10" s="4">
        <v>0.0012533</v>
      </c>
      <c r="D10" s="4">
        <v>0.051072</v>
      </c>
    </row>
    <row r="11" spans="1:4" ht="14.25" thickBot="1">
      <c r="A11" s="5">
        <v>73</v>
      </c>
      <c r="B11" s="4">
        <v>0.067166</v>
      </c>
      <c r="C11" s="1">
        <v>0.0074461</v>
      </c>
      <c r="D11" s="4">
        <v>0.047843</v>
      </c>
    </row>
    <row r="12" spans="1:4" ht="14.25" thickBot="1">
      <c r="A12" s="6">
        <v>74</v>
      </c>
      <c r="B12" s="4">
        <v>0.12523</v>
      </c>
      <c r="C12" s="4">
        <v>0.0099558</v>
      </c>
      <c r="D12" s="4">
        <v>0.041997</v>
      </c>
    </row>
    <row r="13" spans="1:4" ht="14.25" thickBot="1">
      <c r="A13" s="6">
        <v>75</v>
      </c>
      <c r="B13" s="4">
        <v>0.058503</v>
      </c>
      <c r="C13" s="4">
        <v>0.011971</v>
      </c>
      <c r="D13" s="4">
        <v>0.041262</v>
      </c>
    </row>
    <row r="14" spans="1:4" ht="14.25" thickBot="1">
      <c r="A14" s="5">
        <v>76</v>
      </c>
      <c r="B14" s="4">
        <v>0.069796</v>
      </c>
      <c r="C14" s="4">
        <v>0.015267</v>
      </c>
      <c r="D14" s="4">
        <v>0.040097</v>
      </c>
    </row>
    <row r="15" spans="1:4" ht="14.25" thickBot="1">
      <c r="A15" s="6">
        <v>77</v>
      </c>
      <c r="B15" s="4">
        <v>0.022656</v>
      </c>
      <c r="C15" s="4">
        <v>0.01206</v>
      </c>
      <c r="D15" s="4">
        <v>0.039939</v>
      </c>
    </row>
    <row r="16" spans="1:4" ht="14.25" thickBot="1">
      <c r="A16" s="6">
        <v>78</v>
      </c>
      <c r="B16" s="4">
        <v>0.032044</v>
      </c>
      <c r="C16" s="4">
        <v>0.018135</v>
      </c>
      <c r="D16" s="4">
        <v>0.036909</v>
      </c>
    </row>
    <row r="17" spans="1:4" ht="14.25" thickBot="1">
      <c r="A17" s="5">
        <v>79</v>
      </c>
      <c r="B17" s="4">
        <v>0.054216</v>
      </c>
      <c r="C17" s="4">
        <v>0.028041</v>
      </c>
      <c r="D17" s="4">
        <v>0.032374</v>
      </c>
    </row>
    <row r="18" spans="1:4" ht="14.25" thickBot="1">
      <c r="A18" s="6">
        <v>80</v>
      </c>
      <c r="B18" s="4">
        <v>0.0007461</v>
      </c>
      <c r="C18" s="4">
        <v>0.029005</v>
      </c>
      <c r="D18" s="4">
        <v>0.029862</v>
      </c>
    </row>
    <row r="20" spans="2:4" ht="13.5"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0.05745333333333333</v>
      </c>
      <c r="C21" s="7">
        <f>AVERAGE(B11:B18)</f>
        <v>0.0537946375</v>
      </c>
      <c r="D21" s="7">
        <f>AVERAGE(B2:B18)</f>
        <v>0.055731594117647054</v>
      </c>
    </row>
    <row r="22" spans="1:4" ht="13.5">
      <c r="A22" s="1" t="s">
        <v>11</v>
      </c>
      <c r="B22" s="7">
        <f>AVERAGE(C2:C10)</f>
        <v>0.00016431599999999996</v>
      </c>
      <c r="C22" s="7">
        <f>AVERAGE(C11:C18)</f>
        <v>0.0164851125</v>
      </c>
      <c r="D22" s="7">
        <f>AVERAGE(C2:C18)</f>
        <v>0.007844690823529413</v>
      </c>
    </row>
    <row r="23" spans="1:4" ht="13.5">
      <c r="A23" s="1" t="s">
        <v>12</v>
      </c>
      <c r="B23" s="7">
        <f>AVERAGE(D2:D10)</f>
        <v>0.054036777777777774</v>
      </c>
      <c r="C23" s="7">
        <f>AVERAGE(D11:D18)</f>
        <v>0.038785375</v>
      </c>
      <c r="D23" s="7">
        <f>AVERAGE(D2:D18)</f>
        <v>0.04685964705882353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5">
      <selection activeCell="B21" sqref="B21:D23"/>
    </sheetView>
  </sheetViews>
  <sheetFormatPr defaultColWidth="9.00390625" defaultRowHeight="12.75"/>
  <cols>
    <col min="2" max="2" width="18.25390625" style="0" customWidth="1"/>
    <col min="3" max="3" width="18.125" style="0" customWidth="1"/>
    <col min="4" max="4" width="18.25390625" style="0" customWidth="1"/>
  </cols>
  <sheetData>
    <row r="1" spans="1:4" ht="21.75" thickBot="1">
      <c r="A1" s="2" t="s">
        <v>20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-0.020941</v>
      </c>
      <c r="C2" s="4">
        <v>0.0047251</v>
      </c>
      <c r="D2" s="4">
        <v>0.074962</v>
      </c>
    </row>
    <row r="3" spans="1:4" ht="14.25" thickBot="1">
      <c r="A3" s="6">
        <v>65</v>
      </c>
      <c r="B3" s="4">
        <v>0.14322</v>
      </c>
      <c r="C3" s="4">
        <v>0.0099254</v>
      </c>
      <c r="D3" s="4">
        <v>0.074576</v>
      </c>
    </row>
    <row r="4" spans="1:4" ht="14.25" thickBot="1">
      <c r="A4" s="6">
        <v>66</v>
      </c>
      <c r="B4" s="4">
        <v>0.0841</v>
      </c>
      <c r="C4" s="4">
        <v>0.005384</v>
      </c>
      <c r="D4" s="4">
        <v>0.078583</v>
      </c>
    </row>
    <row r="5" spans="1:4" ht="14.25" thickBot="1">
      <c r="A5" s="5">
        <v>67</v>
      </c>
      <c r="B5" s="4">
        <v>0.091005</v>
      </c>
      <c r="C5" s="4">
        <v>0.00095053</v>
      </c>
      <c r="D5" s="4">
        <v>0.081536</v>
      </c>
    </row>
    <row r="6" spans="1:4" ht="14.25" thickBot="1">
      <c r="A6" s="6">
        <v>68</v>
      </c>
      <c r="B6" s="4">
        <v>0.043221</v>
      </c>
      <c r="C6" s="4">
        <v>-0.00013635</v>
      </c>
      <c r="D6" s="4">
        <v>0.08474</v>
      </c>
    </row>
    <row r="7" spans="1:4" ht="14.25" thickBot="1">
      <c r="A7" s="6">
        <v>69</v>
      </c>
      <c r="B7" s="4">
        <v>0.077375</v>
      </c>
      <c r="C7" s="4">
        <v>0.00055801</v>
      </c>
      <c r="D7" s="4">
        <v>0.083453</v>
      </c>
    </row>
    <row r="8" spans="1:4" ht="14.25" thickBot="1">
      <c r="A8" s="5">
        <v>70</v>
      </c>
      <c r="B8" s="4">
        <v>0.11438</v>
      </c>
      <c r="C8" s="4">
        <v>0.0093077</v>
      </c>
      <c r="D8" s="4">
        <v>0.087654</v>
      </c>
    </row>
    <row r="9" spans="1:4" ht="14.25" thickBot="1">
      <c r="A9" s="6">
        <v>71</v>
      </c>
      <c r="B9" s="4">
        <v>0.040213</v>
      </c>
      <c r="C9" s="4">
        <v>0.007361</v>
      </c>
      <c r="D9" s="4">
        <v>0.083201</v>
      </c>
    </row>
    <row r="10" spans="1:4" ht="14.25" thickBot="1">
      <c r="A10" s="6">
        <v>72</v>
      </c>
      <c r="B10" s="4">
        <v>0.052383</v>
      </c>
      <c r="C10" s="4">
        <v>0.0034885</v>
      </c>
      <c r="D10" s="4">
        <v>0.080147</v>
      </c>
    </row>
    <row r="11" spans="1:4" ht="14.25" thickBot="1">
      <c r="A11" s="5">
        <v>73</v>
      </c>
      <c r="B11" s="4">
        <v>0.10043</v>
      </c>
      <c r="C11" s="1">
        <v>0.039675</v>
      </c>
      <c r="D11" s="4">
        <v>0.066845</v>
      </c>
    </row>
    <row r="12" spans="1:4" ht="14.25" thickBot="1">
      <c r="A12" s="6">
        <v>74</v>
      </c>
      <c r="B12" s="4">
        <v>-0.11864</v>
      </c>
      <c r="C12" s="4">
        <v>0.031064</v>
      </c>
      <c r="D12" s="4">
        <v>0.052552</v>
      </c>
    </row>
    <row r="13" spans="1:4" ht="14.25" thickBot="1">
      <c r="A13" s="6">
        <v>75</v>
      </c>
      <c r="B13" s="4">
        <v>-0.023804</v>
      </c>
      <c r="C13" s="4">
        <v>0.01501</v>
      </c>
      <c r="D13" s="4">
        <v>0.052425</v>
      </c>
    </row>
    <row r="14" spans="1:4" ht="14.25" thickBot="1">
      <c r="A14" s="5">
        <v>76</v>
      </c>
      <c r="B14" s="4">
        <v>0.097725</v>
      </c>
      <c r="C14" s="4">
        <v>0.023712</v>
      </c>
      <c r="D14" s="1">
        <v>0.050336</v>
      </c>
    </row>
    <row r="15" spans="1:4" ht="14.25" thickBot="1">
      <c r="A15" s="6">
        <v>77</v>
      </c>
      <c r="B15" s="4">
        <v>0.0084551</v>
      </c>
      <c r="C15" s="4">
        <v>0.020125</v>
      </c>
      <c r="D15" s="4">
        <v>0.048199</v>
      </c>
    </row>
    <row r="16" spans="1:4" ht="14.25" thickBot="1">
      <c r="A16" s="6">
        <v>78</v>
      </c>
      <c r="B16" s="4">
        <v>0.006143</v>
      </c>
      <c r="C16" s="4">
        <v>0.022736</v>
      </c>
      <c r="D16" s="4">
        <v>0.043619</v>
      </c>
    </row>
    <row r="17" spans="1:4" ht="14.25" thickBot="1">
      <c r="A17" s="5">
        <v>79</v>
      </c>
      <c r="B17" s="4">
        <v>0.046635</v>
      </c>
      <c r="C17" s="4">
        <v>0.041257</v>
      </c>
      <c r="D17" s="4">
        <v>0.03632</v>
      </c>
    </row>
    <row r="18" spans="1:4" ht="14.25" thickBot="1">
      <c r="A18" s="6">
        <v>80</v>
      </c>
      <c r="B18" s="4">
        <v>-0.020139</v>
      </c>
      <c r="C18" s="4">
        <v>0.051209</v>
      </c>
      <c r="D18" s="4">
        <v>0.030078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0.06943955555555555</v>
      </c>
      <c r="C21" s="7">
        <f>AVERAGE(B11:B18)</f>
        <v>0.012100637500000002</v>
      </c>
      <c r="D21" s="7">
        <f>AVERAGE(B2:B18)</f>
        <v>0.042456535294117644</v>
      </c>
    </row>
    <row r="22" spans="1:4" ht="13.5">
      <c r="A22" s="1" t="s">
        <v>11</v>
      </c>
      <c r="B22" s="7">
        <f>AVERAGE(C2:C10)</f>
        <v>0.00461821</v>
      </c>
      <c r="C22" s="7">
        <f>AVERAGE(C11:C18)</f>
        <v>0.0305985</v>
      </c>
      <c r="D22" s="7">
        <f>AVERAGE(C2:C18)</f>
        <v>0.016844228823529414</v>
      </c>
    </row>
    <row r="23" spans="1:4" ht="13.5">
      <c r="A23" s="1" t="s">
        <v>12</v>
      </c>
      <c r="B23" s="7">
        <f>AVERAGE(D2:D10)</f>
        <v>0.08098355555555554</v>
      </c>
      <c r="C23" s="7">
        <f>AVERAGE(D11:D18)</f>
        <v>0.047546750000000006</v>
      </c>
      <c r="D23" s="7">
        <f>AVERAGE(D2:D18)</f>
        <v>0.06524858823529411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8.375" style="0" customWidth="1"/>
    <col min="3" max="3" width="18.25390625" style="0" customWidth="1"/>
    <col min="4" max="4" width="18.375" style="0" customWidth="1"/>
  </cols>
  <sheetData>
    <row r="1" spans="1:4" ht="21.75" thickBot="1">
      <c r="A1" s="2" t="s">
        <v>21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0.018703</v>
      </c>
      <c r="C2" s="4">
        <v>0.0012397</v>
      </c>
      <c r="D2" s="4">
        <v>0.056212</v>
      </c>
    </row>
    <row r="3" spans="1:4" ht="14.25" thickBot="1">
      <c r="A3" s="6">
        <v>65</v>
      </c>
      <c r="B3" s="4">
        <v>0.024578</v>
      </c>
      <c r="C3" s="4">
        <v>0.0025588</v>
      </c>
      <c r="D3" s="4">
        <v>0.056586</v>
      </c>
    </row>
    <row r="4" spans="1:4" ht="14.25" thickBot="1">
      <c r="A4" s="6">
        <v>66</v>
      </c>
      <c r="B4" s="4">
        <v>0.06808</v>
      </c>
      <c r="C4" s="4">
        <v>0.0013927</v>
      </c>
      <c r="D4" s="4">
        <v>0.059212</v>
      </c>
    </row>
    <row r="5" spans="1:4" ht="14.25" thickBot="1">
      <c r="A5" s="5">
        <v>67</v>
      </c>
      <c r="B5" s="4">
        <v>0.045158</v>
      </c>
      <c r="C5" s="4">
        <v>0.00026746</v>
      </c>
      <c r="D5" s="4">
        <v>0.055096</v>
      </c>
    </row>
    <row r="6" spans="1:4" ht="14.25" thickBot="1">
      <c r="A6" s="6">
        <v>68</v>
      </c>
      <c r="B6" s="4">
        <v>0.046589</v>
      </c>
      <c r="C6" s="4">
        <v>-3.8945E-05</v>
      </c>
      <c r="D6" s="4">
        <v>0.056169</v>
      </c>
    </row>
    <row r="7" spans="1:4" ht="14.25" thickBot="1">
      <c r="A7" s="6">
        <v>69</v>
      </c>
      <c r="B7" s="4">
        <v>0.060584</v>
      </c>
      <c r="C7" s="4">
        <v>0.00016177</v>
      </c>
      <c r="D7" s="4">
        <v>0.056487</v>
      </c>
    </row>
    <row r="8" spans="1:4" ht="14.25" thickBot="1">
      <c r="A8" s="5">
        <v>70</v>
      </c>
      <c r="B8" s="4">
        <v>0.1135</v>
      </c>
      <c r="C8" s="4">
        <v>0.0026934</v>
      </c>
      <c r="D8" s="4">
        <v>0.061453</v>
      </c>
    </row>
    <row r="9" spans="1:4" ht="14.25" thickBot="1">
      <c r="A9" s="6">
        <v>71</v>
      </c>
      <c r="B9" s="4">
        <v>0.0090585</v>
      </c>
      <c r="C9" s="4">
        <v>0.0022569</v>
      </c>
      <c r="D9" s="4">
        <v>0.056095</v>
      </c>
    </row>
    <row r="10" spans="1:4" ht="14.25" thickBot="1">
      <c r="A10" s="6">
        <v>72</v>
      </c>
      <c r="B10" s="4">
        <v>0.020464</v>
      </c>
      <c r="C10" s="4">
        <v>0.001176</v>
      </c>
      <c r="D10" s="4">
        <v>0.047637</v>
      </c>
    </row>
    <row r="11" spans="1:4" ht="14.25" thickBot="1">
      <c r="A11" s="5">
        <v>73</v>
      </c>
      <c r="B11" s="4">
        <v>0.0041151</v>
      </c>
      <c r="C11" s="1">
        <v>0.013287</v>
      </c>
      <c r="D11" s="4">
        <v>0.043188</v>
      </c>
    </row>
    <row r="12" spans="1:4" ht="14.25" thickBot="1">
      <c r="A12" s="6">
        <v>74</v>
      </c>
      <c r="B12" s="4">
        <v>0.011334</v>
      </c>
      <c r="C12" s="4">
        <v>0.011287</v>
      </c>
      <c r="D12" s="4">
        <v>0.034413</v>
      </c>
    </row>
    <row r="13" spans="1:4" ht="14.25" thickBot="1">
      <c r="A13" s="6">
        <v>75</v>
      </c>
      <c r="B13" s="4">
        <v>0.038664</v>
      </c>
      <c r="C13" s="4">
        <v>0.0056324</v>
      </c>
      <c r="D13" s="1">
        <v>0.034631</v>
      </c>
    </row>
    <row r="14" spans="1:4" ht="14.25" thickBot="1">
      <c r="A14" s="5">
        <v>76</v>
      </c>
      <c r="B14" s="4">
        <v>0.06047</v>
      </c>
      <c r="C14" s="4">
        <v>0.0090094</v>
      </c>
      <c r="D14" s="4">
        <v>0.033576</v>
      </c>
    </row>
    <row r="15" spans="1:4" ht="14.25" thickBot="1">
      <c r="A15" s="6">
        <v>77</v>
      </c>
      <c r="B15" s="4">
        <v>0.01762</v>
      </c>
      <c r="C15" s="4">
        <v>0.0077775</v>
      </c>
      <c r="D15" s="4">
        <v>0.031592</v>
      </c>
    </row>
    <row r="16" spans="1:4" ht="14.25" thickBot="1">
      <c r="A16" s="6">
        <v>78</v>
      </c>
      <c r="B16" s="4">
        <v>0.00045517</v>
      </c>
      <c r="C16" s="4">
        <v>0.0086785</v>
      </c>
      <c r="D16" s="4">
        <v>0.031184</v>
      </c>
    </row>
    <row r="17" spans="1:4" ht="14.25" thickBot="1">
      <c r="A17" s="5">
        <v>79</v>
      </c>
      <c r="B17" s="4">
        <v>-0.035956</v>
      </c>
      <c r="C17" s="4">
        <v>0.01615</v>
      </c>
      <c r="D17" s="4">
        <v>0.023357</v>
      </c>
    </row>
    <row r="18" spans="1:4" ht="14.25" thickBot="1">
      <c r="A18" s="6">
        <v>80</v>
      </c>
      <c r="B18" s="4">
        <v>0.0075093</v>
      </c>
      <c r="C18" s="4">
        <v>0.02097</v>
      </c>
      <c r="D18" s="4">
        <v>0.019576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0.045190499999999995</v>
      </c>
      <c r="C21" s="7">
        <f>AVERAGE(B11:B18)</f>
        <v>0.013026446249999999</v>
      </c>
      <c r="D21" s="7">
        <f>AVERAGE(B2:B18)</f>
        <v>0.030054474705882347</v>
      </c>
    </row>
    <row r="22" spans="1:4" ht="13.5">
      <c r="A22" s="1" t="s">
        <v>11</v>
      </c>
      <c r="B22" s="7">
        <f>AVERAGE(C2:C10)</f>
        <v>0.0013008649999999998</v>
      </c>
      <c r="C22" s="7">
        <f>AVERAGE(C11:C18)</f>
        <v>0.011598975</v>
      </c>
      <c r="D22" s="7">
        <f>AVERAGE(C2:C18)</f>
        <v>0.0061470344117647065</v>
      </c>
    </row>
    <row r="23" spans="1:4" ht="13.5">
      <c r="A23" s="1" t="s">
        <v>12</v>
      </c>
      <c r="B23" s="7">
        <f>AVERAGE(D2:D10)</f>
        <v>0.05610522222222222</v>
      </c>
      <c r="C23" s="7">
        <f>AVERAGE(D11:D18)</f>
        <v>0.031439625</v>
      </c>
      <c r="D23" s="7">
        <f>AVERAGE(D2:D18)</f>
        <v>0.04449788235294118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2">
      <selection activeCell="B21" sqref="B21:D23"/>
    </sheetView>
  </sheetViews>
  <sheetFormatPr defaultColWidth="9.00390625" defaultRowHeight="12.75"/>
  <cols>
    <col min="2" max="2" width="18.00390625" style="0" customWidth="1"/>
    <col min="3" max="4" width="18.125" style="0" customWidth="1"/>
  </cols>
  <sheetData>
    <row r="1" spans="1:4" ht="21.75" thickBot="1">
      <c r="A1" s="2" t="s">
        <v>22</v>
      </c>
      <c r="B1" s="3" t="s">
        <v>10</v>
      </c>
      <c r="C1" s="3" t="s">
        <v>11</v>
      </c>
      <c r="D1" s="3" t="s">
        <v>12</v>
      </c>
    </row>
    <row r="2" spans="1:4" ht="14.25" thickBot="1">
      <c r="A2" s="5">
        <v>64</v>
      </c>
      <c r="B2" s="4">
        <v>0.043761</v>
      </c>
      <c r="C2" s="4">
        <v>0.00049664</v>
      </c>
      <c r="D2" s="4">
        <v>0.027319</v>
      </c>
    </row>
    <row r="3" spans="1:4" ht="14.25" thickBot="1">
      <c r="A3" s="6">
        <v>65</v>
      </c>
      <c r="B3" s="4">
        <v>0.080835</v>
      </c>
      <c r="C3" s="4">
        <v>0.0029244</v>
      </c>
      <c r="D3" s="4">
        <v>0.025046</v>
      </c>
    </row>
    <row r="4" spans="1:4" ht="14.25" thickBot="1">
      <c r="A4" s="6">
        <v>66</v>
      </c>
      <c r="B4" s="4">
        <v>0.079083</v>
      </c>
      <c r="C4" s="4">
        <v>0.00018924</v>
      </c>
      <c r="D4" s="4">
        <v>0.026401</v>
      </c>
    </row>
    <row r="5" spans="1:4" ht="14.25" thickBot="1">
      <c r="A5" s="5">
        <v>67</v>
      </c>
      <c r="B5" s="4">
        <v>0.00050882</v>
      </c>
      <c r="C5" s="4">
        <v>0</v>
      </c>
      <c r="D5" s="4">
        <v>0.025224</v>
      </c>
    </row>
    <row r="6" spans="1:4" ht="14.25" thickBot="1">
      <c r="A6" s="6">
        <v>68</v>
      </c>
      <c r="B6" s="4">
        <v>0.10394</v>
      </c>
      <c r="C6" s="4">
        <v>0.0007821</v>
      </c>
      <c r="D6" s="4">
        <v>0.025682</v>
      </c>
    </row>
    <row r="7" spans="1:4" ht="14.25" thickBot="1">
      <c r="A7" s="6">
        <v>69</v>
      </c>
      <c r="B7" s="4">
        <v>0.059631</v>
      </c>
      <c r="C7" s="4">
        <v>0.0002803</v>
      </c>
      <c r="D7" s="4">
        <v>0.028257</v>
      </c>
    </row>
    <row r="8" spans="1:4" ht="14.25" thickBot="1">
      <c r="A8" s="5">
        <v>70</v>
      </c>
      <c r="B8" s="4">
        <v>-0.026643</v>
      </c>
      <c r="C8" s="4">
        <v>0.027016</v>
      </c>
      <c r="D8" s="4">
        <v>0.013474</v>
      </c>
    </row>
    <row r="9" spans="1:4" ht="14.25" thickBot="1">
      <c r="A9" s="6">
        <v>71</v>
      </c>
      <c r="B9" s="4">
        <v>0.00060407</v>
      </c>
      <c r="C9" s="4">
        <v>0.0038079</v>
      </c>
      <c r="D9" s="4">
        <v>0.011788</v>
      </c>
    </row>
    <row r="10" spans="1:4" ht="14.25" thickBot="1">
      <c r="A10" s="6">
        <v>72</v>
      </c>
      <c r="B10" s="4">
        <v>0.064631</v>
      </c>
      <c r="C10" s="4">
        <v>0.0048282</v>
      </c>
      <c r="D10" s="4">
        <v>0.0093145</v>
      </c>
    </row>
    <row r="11" spans="1:4" ht="14.25" thickBot="1">
      <c r="A11" s="5">
        <v>73</v>
      </c>
      <c r="B11" s="4">
        <v>0.12748</v>
      </c>
      <c r="C11" s="1">
        <v>0.022377</v>
      </c>
      <c r="D11" s="4">
        <v>0.0064067</v>
      </c>
    </row>
    <row r="12" spans="1:4" ht="14.25" thickBot="1">
      <c r="A12" s="6">
        <v>74</v>
      </c>
      <c r="B12" s="4">
        <v>0.020211</v>
      </c>
      <c r="C12" s="4">
        <v>0.065214</v>
      </c>
      <c r="D12" s="4">
        <v>-0.0020503</v>
      </c>
    </row>
    <row r="13" spans="1:4" ht="14.25" thickBot="1">
      <c r="A13" s="6">
        <v>75</v>
      </c>
      <c r="B13" s="4">
        <v>-0.22504</v>
      </c>
      <c r="C13" s="4">
        <v>0.014477</v>
      </c>
      <c r="D13" s="4">
        <v>0.0093605</v>
      </c>
    </row>
    <row r="14" spans="1:4" ht="14.25" thickBot="1">
      <c r="A14" s="5">
        <v>76</v>
      </c>
      <c r="B14" s="4">
        <v>0.10783</v>
      </c>
      <c r="C14" s="4">
        <v>0.0076553</v>
      </c>
      <c r="D14" s="4">
        <v>0.0056451</v>
      </c>
    </row>
    <row r="15" spans="1:4" ht="14.25" thickBot="1">
      <c r="A15" s="6">
        <v>77</v>
      </c>
      <c r="B15" s="4">
        <v>0.042687</v>
      </c>
      <c r="C15" s="4">
        <v>0.017733</v>
      </c>
      <c r="D15" s="4">
        <v>0.0011457</v>
      </c>
    </row>
    <row r="16" spans="1:4" ht="14.25" thickBot="1">
      <c r="A16" s="6">
        <v>78</v>
      </c>
      <c r="B16" s="4">
        <v>-0.010895</v>
      </c>
      <c r="C16" s="4">
        <v>0.0084353</v>
      </c>
      <c r="D16" s="4">
        <v>-0.0006416</v>
      </c>
    </row>
    <row r="17" spans="1:4" ht="14.25" thickBot="1">
      <c r="A17" s="5">
        <v>79</v>
      </c>
      <c r="B17" s="4">
        <v>-0.012596</v>
      </c>
      <c r="C17" s="4">
        <v>0.039432</v>
      </c>
      <c r="D17" s="4">
        <v>-0.0084239</v>
      </c>
    </row>
    <row r="18" spans="1:4" ht="14.25" thickBot="1">
      <c r="A18" s="6">
        <v>80</v>
      </c>
      <c r="B18" s="4">
        <v>0.0013859</v>
      </c>
      <c r="C18" s="4">
        <v>0.07368</v>
      </c>
      <c r="D18" s="4">
        <v>-0.022345</v>
      </c>
    </row>
    <row r="19" spans="1:4" ht="13.5">
      <c r="A19" s="1"/>
      <c r="B19" s="1"/>
      <c r="C19" s="1"/>
      <c r="D19" s="1"/>
    </row>
    <row r="20" spans="1:4" ht="13.5">
      <c r="A20" s="1"/>
      <c r="B20" s="8" t="s">
        <v>13</v>
      </c>
      <c r="C20" s="8" t="s">
        <v>14</v>
      </c>
      <c r="D20" s="8" t="s">
        <v>15</v>
      </c>
    </row>
    <row r="21" spans="1:4" ht="13.5">
      <c r="A21" s="1" t="s">
        <v>10</v>
      </c>
      <c r="B21" s="7">
        <f>AVERAGE(B2:B10)</f>
        <v>0.045150098888888886</v>
      </c>
      <c r="C21" s="7">
        <f>AVERAGE(B11:B18)</f>
        <v>0.006382862500000004</v>
      </c>
      <c r="D21" s="7">
        <f>AVERAGE(B2:B18)</f>
        <v>0.02690669352941176</v>
      </c>
    </row>
    <row r="22" spans="1:4" ht="13.5">
      <c r="A22" s="1" t="s">
        <v>11</v>
      </c>
      <c r="B22" s="7">
        <f>AVERAGE(C2:C10)</f>
        <v>0.004480531111111111</v>
      </c>
      <c r="C22" s="7">
        <f>AVERAGE(C11:C18)</f>
        <v>0.031125450000000002</v>
      </c>
      <c r="D22" s="7">
        <f>AVERAGE(C2:C18)</f>
        <v>0.01701931647058823</v>
      </c>
    </row>
    <row r="23" spans="1:4" ht="13.5">
      <c r="A23" s="1" t="s">
        <v>12</v>
      </c>
      <c r="B23" s="7">
        <f>AVERAGE(D2:D10)</f>
        <v>0.021389500000000002</v>
      </c>
      <c r="C23" s="7">
        <f>AVERAGE(D11:D18)</f>
        <v>-0.0013628499999999999</v>
      </c>
      <c r="D23" s="7">
        <f>AVERAGE(D2:D18)</f>
        <v>0.01068251176470588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115" r:id="rId1"/>
  <headerFooter alignWithMargins="0">
    <oddHeader>&amp;CPANAS.xls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Bitros</cp:lastModifiedBy>
  <cp:lastPrinted>1999-11-20T12:13:41Z</cp:lastPrinted>
  <dcterms:created xsi:type="dcterms:W3CDTF">1999-09-27T12:47:02Z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